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2. Oriente" sheetId="26" r:id="rId3"/>
    <sheet name="3. Amazonas" sheetId="18" r:id="rId4"/>
    <sheet name="4. Loreto" sheetId="19" r:id="rId5"/>
    <sheet name="5. San Martín" sheetId="20" r:id="rId6"/>
    <sheet name="6. Ucayali" sheetId="21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2" hidden="1">'2. Oriente'!$C$60:$F$64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O24" i="26" l="1"/>
  <c r="O23" i="26"/>
  <c r="O22" i="26"/>
  <c r="O21" i="26"/>
  <c r="O20" i="26"/>
  <c r="O19" i="26"/>
  <c r="O18" i="26"/>
  <c r="O17" i="26"/>
  <c r="O16" i="26" l="1"/>
  <c r="I4" i="26" l="1"/>
  <c r="N86" i="26"/>
  <c r="N85" i="26"/>
  <c r="N83" i="26"/>
  <c r="N82" i="26"/>
  <c r="N80" i="26"/>
  <c r="N79" i="26"/>
  <c r="N78" i="26"/>
  <c r="N77" i="26"/>
  <c r="C75" i="26"/>
  <c r="I3" i="26"/>
  <c r="F62" i="26"/>
  <c r="F61" i="26"/>
  <c r="F63" i="26"/>
  <c r="F64" i="26"/>
  <c r="B4" i="26" l="1"/>
  <c r="C32" i="26"/>
  <c r="C9" i="26"/>
  <c r="C9" i="21"/>
  <c r="C32" i="21"/>
  <c r="C9" i="20"/>
  <c r="C32" i="20"/>
  <c r="C9" i="19"/>
  <c r="C32" i="19"/>
  <c r="C9" i="18" l="1"/>
  <c r="C32" i="18"/>
  <c r="B4" i="21"/>
  <c r="J3" i="21"/>
  <c r="B3" i="21"/>
  <c r="B4" i="20"/>
  <c r="J3" i="20"/>
  <c r="B3" i="20"/>
  <c r="B4" i="19"/>
  <c r="J3" i="19"/>
  <c r="B3" i="19"/>
  <c r="N67" i="21"/>
  <c r="N66" i="21"/>
  <c r="N64" i="21"/>
  <c r="N63" i="21"/>
  <c r="N61" i="21"/>
  <c r="N60" i="21"/>
  <c r="N59" i="21"/>
  <c r="N58" i="21"/>
  <c r="C56" i="21"/>
  <c r="N67" i="20"/>
  <c r="N66" i="20"/>
  <c r="N64" i="20"/>
  <c r="N63" i="20"/>
  <c r="N61" i="20"/>
  <c r="N60" i="20"/>
  <c r="N59" i="20"/>
  <c r="N58" i="20"/>
  <c r="C56" i="20"/>
  <c r="N67" i="19"/>
  <c r="N66" i="19"/>
  <c r="N64" i="19"/>
  <c r="N63" i="19"/>
  <c r="N61" i="19"/>
  <c r="N60" i="19"/>
  <c r="N59" i="19"/>
  <c r="N58" i="19"/>
  <c r="C56" i="19"/>
  <c r="C56" i="18"/>
  <c r="N67" i="18"/>
  <c r="N66" i="18"/>
  <c r="N64" i="18" l="1"/>
  <c r="N63" i="18"/>
  <c r="N61" i="18" l="1"/>
  <c r="N60" i="18"/>
  <c r="N59" i="18"/>
  <c r="N58" i="18"/>
  <c r="B4" i="18" l="1"/>
  <c r="J3" i="18"/>
  <c r="B3" i="18"/>
  <c r="B3" i="26" l="1"/>
</calcChain>
</file>

<file path=xl/sharedStrings.xml><?xml version="1.0" encoding="utf-8"?>
<sst xmlns="http://schemas.openxmlformats.org/spreadsheetml/2006/main" count="312" uniqueCount="80">
  <si>
    <t>Índice</t>
  </si>
  <si>
    <t>Oriente</t>
  </si>
  <si>
    <t>Amazonas</t>
  </si>
  <si>
    <t>Loreto</t>
  </si>
  <si>
    <t>San Martín</t>
  </si>
  <si>
    <t>Ucayali</t>
  </si>
  <si>
    <t>Información ampliada del Reporte Regional de la Macro Región Oriente - Edición N° 274</t>
  </si>
  <si>
    <t>Lunes, 22 de enero de 2018</t>
  </si>
  <si>
    <t>1. Variación % anual del Índice General del Precios al Consumidor, según grupos de consumo</t>
  </si>
  <si>
    <t>Indice General</t>
  </si>
  <si>
    <t>Variación Porcentual Anual (Ene-Dic)</t>
  </si>
  <si>
    <t>Precios al Consumidor</t>
  </si>
  <si>
    <t>Alimentos y bebidas</t>
  </si>
  <si>
    <t>Vestido y calzado</t>
  </si>
  <si>
    <t>Alquiler de vivienda, comb. y electricidad</t>
  </si>
  <si>
    <t>Muebles, enseres del hogar y mante.</t>
  </si>
  <si>
    <t>Cuidados y conservación de la salud</t>
  </si>
  <si>
    <t>Transportes y Comunicaciones</t>
  </si>
  <si>
    <t>Esparcimiento, serv. culturales y ensañanza</t>
  </si>
  <si>
    <t>Otros bienes y servicios</t>
  </si>
  <si>
    <t>2. Variación % mensual del Índice General del Precios al Consumidor, según grupos de consumo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</si>
  <si>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</si>
  <si>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</si>
  <si>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</si>
  <si>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</si>
  <si>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</si>
  <si>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</si>
  <si>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</si>
  <si>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</si>
  <si>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</si>
  <si>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</si>
  <si>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</si>
  <si>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</si>
  <si>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IPC</t>
  </si>
  <si>
    <t xml:space="preserve">Alimentos </t>
  </si>
  <si>
    <t>Vestidos</t>
  </si>
  <si>
    <t>Vivienda</t>
  </si>
  <si>
    <t>Muebles</t>
  </si>
  <si>
    <t>Salud</t>
  </si>
  <si>
    <t>Trans y Comu</t>
  </si>
  <si>
    <t>Culturales</t>
  </si>
  <si>
    <t>Otros</t>
  </si>
  <si>
    <t>3. Variación del IPC de productos emblemáticos</t>
  </si>
  <si>
    <t>Índice  de Precios al Consumidor</t>
  </si>
  <si>
    <t>Alimentos</t>
  </si>
  <si>
    <t>Azúcar</t>
  </si>
  <si>
    <t>Leche, quesos y huevos</t>
  </si>
  <si>
    <t>Carnes y preparados de carne</t>
  </si>
  <si>
    <t>Bebidas alcohólicas</t>
  </si>
  <si>
    <t>Combustibles y energía</t>
  </si>
  <si>
    <t>Combustibles</t>
  </si>
  <si>
    <t>Energía eléctrica</t>
  </si>
  <si>
    <t>Fuente: INEI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</si>
  <si>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r>
      <rPr>
        <b/>
        <sz val="11"/>
        <rFont val="Calibri"/>
        <family val="2"/>
        <scheme val="minor"/>
      </rPr>
      <t>Índice de Precios al Consumidor:</t>
    </r>
    <r>
      <rPr>
        <sz val="11"/>
        <rFont val="Calibri"/>
        <family val="2"/>
        <scheme val="minor"/>
      </rPr>
      <t xml:space="preserve"> Variación % Anual, según grupos de Consumo</t>
    </r>
  </si>
  <si>
    <r>
      <rPr>
        <b/>
        <sz val="11"/>
        <rFont val="Calibri"/>
        <family val="2"/>
        <scheme val="minor"/>
      </rPr>
      <t>Índice de Precios al Consumidor:</t>
    </r>
    <r>
      <rPr>
        <sz val="11"/>
        <rFont val="Calibri"/>
        <family val="2"/>
        <scheme val="minor"/>
      </rPr>
      <t xml:space="preserve"> Variación mensual según grupos de Consumo</t>
    </r>
  </si>
  <si>
    <t>Fuente: INEI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</si>
  <si>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var. Pp 16/17</t>
  </si>
  <si>
    <r>
      <rPr>
        <b/>
        <sz val="11"/>
        <rFont val="Calibri"/>
        <family val="2"/>
        <scheme val="minor"/>
      </rPr>
      <t>Índice de Precios al Consumidor:</t>
    </r>
    <r>
      <rPr>
        <sz val="11"/>
        <rFont val="Calibri"/>
        <family val="2"/>
        <scheme val="minor"/>
      </rPr>
      <t xml:space="preserve"> Variación % Anual (Ene-Dic)</t>
    </r>
  </si>
  <si>
    <t>Transportes</t>
  </si>
  <si>
    <t>Comunicaciones</t>
  </si>
  <si>
    <t>Fuente: INEI                                                                                                                                           Elaboración: CIE-PERUCÁMARAS</t>
  </si>
  <si>
    <t xml:space="preserve"> _</t>
  </si>
  <si>
    <t xml:space="preserve">Variación % Anual del IPC de las Regiones del Oriente
</t>
  </si>
  <si>
    <t>Región</t>
  </si>
  <si>
    <t>Var. p.p</t>
  </si>
  <si>
    <t>Fuente: INEI</t>
  </si>
  <si>
    <t>Elaboración: CIE-PERUCÁMARAS</t>
  </si>
  <si>
    <t>3. Variación porcentual anual del IPC de las regiones del Oriente</t>
  </si>
  <si>
    <t>Ene - Dic 2017</t>
  </si>
  <si>
    <t>La tasa de inflación más alta fue de la región Amazonas, alcanzando los 1,6%, y la menor tasa fue de Ucayali</t>
  </si>
  <si>
    <t>4. Variación del IPC de productos emblemáticos</t>
  </si>
  <si>
    <t>Promedio Simple</t>
  </si>
  <si>
    <t>Dif. P.p.</t>
  </si>
  <si>
    <t>Var% Prom Anual: 2,4%</t>
  </si>
  <si>
    <t>“Variación del Índice de Precios al Consumidor (IPC) - 2017”</t>
  </si>
  <si>
    <t>Macro Región Oriente: Variación del Índice de Precios al Consumidor (IPC) - 2017</t>
  </si>
  <si>
    <t>Amazonas: Variación del Índice de Precios al Consumidor - 2017</t>
  </si>
  <si>
    <t>Loreto: Variación del Índice de Precios al Consumidor - 2017</t>
  </si>
  <si>
    <t>San Martín: Variación del Índice de Precios al Consumidor - 2017</t>
  </si>
  <si>
    <t>Ucayali: Variación del Índice de Precios al Consumidor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</si>
</sst>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6"/>
      <name val="Times New Roman"/>
      <family val="1"/>
    </font>
    <font>
      <b/>
      <sz val="16"/>
      <color theme="5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/>
    <xf numFmtId="0" fontId="3" fillId="2" borderId="0" xfId="2" applyFill="1"/>
    <xf numFmtId="0" fontId="11" fillId="2" borderId="0" xfId="0" applyFont="1" applyFill="1"/>
    <xf numFmtId="0" fontId="11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14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8" fillId="2" borderId="0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/>
    <xf numFmtId="0" fontId="15" fillId="2" borderId="0" xfId="0" applyFont="1" applyFill="1" applyBorder="1" applyAlignment="1">
      <alignment horizontal="left"/>
    </xf>
    <xf numFmtId="0" fontId="19" fillId="2" borderId="8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8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2" xfId="0" applyFill="1" applyBorder="1"/>
    <xf numFmtId="0" fontId="0" fillId="2" borderId="0" xfId="0" applyFill="1" applyBorder="1" applyAlignment="1"/>
    <xf numFmtId="172" fontId="11" fillId="2" borderId="0" xfId="0" applyNumberFormat="1" applyFont="1" applyFill="1" applyBorder="1"/>
    <xf numFmtId="0" fontId="7" fillId="5" borderId="9" xfId="0" applyFont="1" applyFill="1" applyBorder="1"/>
    <xf numFmtId="0" fontId="7" fillId="5" borderId="10" xfId="0" applyFont="1" applyFill="1" applyBorder="1"/>
    <xf numFmtId="0" fontId="7" fillId="5" borderId="11" xfId="0" applyFont="1" applyFill="1" applyBorder="1"/>
    <xf numFmtId="0" fontId="7" fillId="2" borderId="9" xfId="0" applyFont="1" applyFill="1" applyBorder="1" applyAlignment="1">
      <alignment horizontal="left" indent="8"/>
    </xf>
    <xf numFmtId="0" fontId="7" fillId="2" borderId="10" xfId="0" applyFont="1" applyFill="1" applyBorder="1"/>
    <xf numFmtId="0" fontId="7" fillId="2" borderId="11" xfId="0" applyFont="1" applyFill="1" applyBorder="1"/>
    <xf numFmtId="0" fontId="7" fillId="4" borderId="17" xfId="0" applyFont="1" applyFill="1" applyBorder="1" applyAlignment="1">
      <alignment horizontal="center" vertical="center"/>
    </xf>
    <xf numFmtId="164" fontId="7" fillId="5" borderId="11" xfId="1" applyNumberFormat="1" applyFont="1" applyFill="1" applyBorder="1"/>
    <xf numFmtId="164" fontId="7" fillId="5" borderId="12" xfId="1" applyNumberFormat="1" applyFont="1" applyFill="1" applyBorder="1"/>
    <xf numFmtId="164" fontId="7" fillId="2" borderId="13" xfId="1" applyNumberFormat="1" applyFont="1" applyFill="1" applyBorder="1"/>
    <xf numFmtId="164" fontId="7" fillId="2" borderId="12" xfId="1" applyNumberFormat="1" applyFont="1" applyFill="1" applyBorder="1"/>
    <xf numFmtId="0" fontId="14" fillId="2" borderId="8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3" fillId="2" borderId="8" xfId="0" applyFont="1" applyFill="1" applyBorder="1" applyAlignment="1">
      <alignment vertical="top" wrapText="1"/>
    </xf>
    <xf numFmtId="0" fontId="11" fillId="2" borderId="8" xfId="0" applyFont="1" applyFill="1" applyBorder="1"/>
    <xf numFmtId="0" fontId="16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2" borderId="12" xfId="0" applyFont="1" applyFill="1" applyBorder="1"/>
    <xf numFmtId="0" fontId="9" fillId="4" borderId="12" xfId="0" applyFont="1" applyFill="1" applyBorder="1" applyAlignment="1">
      <alignment horizontal="center"/>
    </xf>
    <xf numFmtId="164" fontId="7" fillId="2" borderId="11" xfId="1" applyNumberFormat="1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164" fontId="7" fillId="2" borderId="17" xfId="1" applyNumberFormat="1" applyFont="1" applyFill="1" applyBorder="1"/>
    <xf numFmtId="0" fontId="7" fillId="2" borderId="0" xfId="0" applyFont="1" applyFill="1" applyBorder="1" applyAlignment="1"/>
    <xf numFmtId="0" fontId="7" fillId="4" borderId="3" xfId="0" applyFont="1" applyFill="1" applyBorder="1"/>
    <xf numFmtId="0" fontId="7" fillId="4" borderId="3" xfId="0" applyFont="1" applyFill="1" applyBorder="1" applyAlignment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indent="1"/>
    </xf>
    <xf numFmtId="164" fontId="7" fillId="2" borderId="0" xfId="1" applyNumberFormat="1" applyFont="1" applyFill="1" applyBorder="1"/>
    <xf numFmtId="172" fontId="7" fillId="2" borderId="0" xfId="0" applyNumberFormat="1" applyFont="1" applyFill="1" applyBorder="1"/>
    <xf numFmtId="0" fontId="2" fillId="2" borderId="3" xfId="0" applyFont="1" applyFill="1" applyBorder="1" applyAlignment="1">
      <alignment horizontal="left" indent="1"/>
    </xf>
    <xf numFmtId="0" fontId="7" fillId="2" borderId="3" xfId="0" applyFont="1" applyFill="1" applyBorder="1"/>
    <xf numFmtId="164" fontId="7" fillId="2" borderId="3" xfId="1" applyNumberFormat="1" applyFont="1" applyFill="1" applyBorder="1"/>
    <xf numFmtId="172" fontId="7" fillId="2" borderId="3" xfId="0" applyNumberFormat="1" applyFont="1" applyFill="1" applyBorder="1"/>
    <xf numFmtId="0" fontId="20" fillId="2" borderId="0" xfId="0" applyFont="1" applyFill="1" applyBorder="1" applyAlignment="1">
      <alignment vertical="top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3" xfId="1" applyNumberFormat="1" applyFont="1" applyFill="1" applyBorder="1" applyAlignment="1">
      <alignment horizontal="right" vertical="center"/>
    </xf>
    <xf numFmtId="0" fontId="15" fillId="2" borderId="8" xfId="0" applyFont="1" applyFill="1" applyBorder="1" applyAlignment="1">
      <alignment horizontal="left"/>
    </xf>
    <xf numFmtId="0" fontId="11" fillId="2" borderId="7" xfId="0" applyFont="1" applyFill="1" applyBorder="1"/>
    <xf numFmtId="0" fontId="11" fillId="2" borderId="14" xfId="0" applyFont="1" applyFill="1" applyBorder="1"/>
    <xf numFmtId="0" fontId="11" fillId="2" borderId="15" xfId="0" applyFont="1" applyFill="1" applyBorder="1"/>
    <xf numFmtId="0" fontId="11" fillId="2" borderId="16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24" fillId="2" borderId="0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164" fontId="18" fillId="2" borderId="1" xfId="1" applyNumberFormat="1" applyFont="1" applyFill="1" applyBorder="1" applyAlignment="1">
      <alignment horizontal="center"/>
    </xf>
    <xf numFmtId="43" fontId="18" fillId="2" borderId="1" xfId="30" applyFont="1" applyFill="1" applyBorder="1" applyAlignment="1">
      <alignment horizontal="center" vertical="center"/>
    </xf>
    <xf numFmtId="164" fontId="0" fillId="2" borderId="0" xfId="1" applyNumberFormat="1" applyFont="1" applyFill="1" applyBorder="1"/>
    <xf numFmtId="164" fontId="18" fillId="2" borderId="0" xfId="1" applyNumberFormat="1" applyFont="1" applyFill="1" applyBorder="1" applyAlignment="1">
      <alignment horizontal="left"/>
    </xf>
    <xf numFmtId="43" fontId="18" fillId="2" borderId="0" xfId="30" applyFont="1" applyFill="1" applyBorder="1" applyAlignment="1">
      <alignment horizontal="center" vertical="center"/>
    </xf>
    <xf numFmtId="164" fontId="18" fillId="2" borderId="3" xfId="1" applyNumberFormat="1" applyFont="1" applyFill="1" applyBorder="1" applyAlignment="1">
      <alignment horizontal="left"/>
    </xf>
    <xf numFmtId="43" fontId="18" fillId="2" borderId="3" xfId="30" applyFont="1" applyFill="1" applyBorder="1" applyAlignment="1">
      <alignment horizontal="center" vertical="center"/>
    </xf>
    <xf numFmtId="164" fontId="25" fillId="2" borderId="0" xfId="1" applyNumberFormat="1" applyFont="1" applyFill="1" applyBorder="1" applyAlignment="1"/>
    <xf numFmtId="164" fontId="25" fillId="2" borderId="0" xfId="1" applyNumberFormat="1" applyFont="1" applyFill="1" applyBorder="1" applyAlignment="1">
      <alignment vertical="top"/>
    </xf>
    <xf numFmtId="0" fontId="24" fillId="2" borderId="8" xfId="0" applyFont="1" applyFill="1" applyBorder="1" applyAlignment="1">
      <alignment vertical="center" wrapText="1"/>
    </xf>
    <xf numFmtId="0" fontId="14" fillId="2" borderId="0" xfId="0" applyFont="1" applyFill="1" applyBorder="1" applyAlignment="1"/>
    <xf numFmtId="0" fontId="14" fillId="2" borderId="8" xfId="0" applyFont="1" applyFill="1" applyBorder="1" applyAlignment="1"/>
    <xf numFmtId="164" fontId="2" fillId="2" borderId="0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0" fontId="20" fillId="2" borderId="0" xfId="0" applyFont="1" applyFill="1"/>
    <xf numFmtId="172" fontId="20" fillId="2" borderId="0" xfId="0" applyNumberFormat="1" applyFont="1" applyFill="1"/>
    <xf numFmtId="164" fontId="20" fillId="2" borderId="0" xfId="1" applyNumberFormat="1" applyFont="1" applyFill="1"/>
    <xf numFmtId="172" fontId="7" fillId="2" borderId="0" xfId="0" applyNumberFormat="1" applyFont="1" applyFill="1"/>
    <xf numFmtId="165" fontId="7" fillId="2" borderId="0" xfId="0" applyNumberFormat="1" applyFont="1" applyFill="1"/>
    <xf numFmtId="164" fontId="7" fillId="2" borderId="0" xfId="1" applyNumberFormat="1" applyFont="1" applyFill="1"/>
    <xf numFmtId="17" fontId="9" fillId="2" borderId="0" xfId="0" applyNumberFormat="1" applyFont="1" applyFill="1"/>
    <xf numFmtId="172" fontId="27" fillId="2" borderId="8" xfId="0" applyNumberFormat="1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7" fillId="2" borderId="0" xfId="0" applyFont="1" applyFill="1" applyBorder="1"/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23" fillId="2" borderId="0" xfId="0" applyFont="1" applyFill="1" applyBorder="1" applyAlignment="1">
      <alignment vertical="center" wrapText="1"/>
    </xf>
    <xf numFmtId="0" fontId="23" fillId="2" borderId="8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Oriente: Variación % Anual del IPC por Regiones 2016</a:t>
            </a:r>
            <a:r>
              <a:rPr lang="en-US" sz="1100" baseline="0"/>
              <a:t> - 2017</a:t>
            </a:r>
            <a:r>
              <a:rPr lang="en-US" sz="1100"/>
              <a:t>
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352592592592587E-2"/>
          <c:y val="0.21211874999999999"/>
          <c:w val="0.84511796296296293"/>
          <c:h val="0.59803541666666671"/>
        </c:manualLayout>
      </c:layout>
      <c:bar3D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8814814814814795E-2"/>
                  <c:y val="-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814814814814857E-2"/>
                  <c:y val="-1.3229166666666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6666666666667E-2"/>
                  <c:y val="-4.4097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16666666666658E-2"/>
                  <c:y val="-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Oriente'!$C$61:$C$64</c:f>
              <c:strCache>
                <c:ptCount val="4"/>
                <c:pt idx="0">
                  <c:v>Amazonas</c:v>
                </c:pt>
                <c:pt idx="1">
                  <c:v>San Martín</c:v>
                </c:pt>
                <c:pt idx="2">
                  <c:v>Loreto</c:v>
                </c:pt>
                <c:pt idx="3">
                  <c:v>Ucayali</c:v>
                </c:pt>
              </c:strCache>
            </c:strRef>
          </c:cat>
          <c:val>
            <c:numRef>
              <c:f>'2. Oriente'!$D$61:$D$64</c:f>
              <c:numCache>
                <c:formatCode>0.0%</c:formatCode>
                <c:ptCount val="4"/>
                <c:pt idx="0">
                  <c:v>2.6759500041942941E-2</c:v>
                </c:pt>
                <c:pt idx="1">
                  <c:v>2.5789428887564858E-2</c:v>
                </c:pt>
                <c:pt idx="2">
                  <c:v>3.1533762588740188E-2</c:v>
                </c:pt>
                <c:pt idx="3">
                  <c:v>3.8980263157894823E-2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2.1166666666666667E-2"/>
                  <c:y val="-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111111111111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6666666666667E-2"/>
                  <c:y val="-1.7638888888888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166666666666667E-2"/>
                  <c:y val="-2.2048611111111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Oriente'!$C$61:$C$64</c:f>
              <c:strCache>
                <c:ptCount val="4"/>
                <c:pt idx="0">
                  <c:v>Amazonas</c:v>
                </c:pt>
                <c:pt idx="1">
                  <c:v>San Martín</c:v>
                </c:pt>
                <c:pt idx="2">
                  <c:v>Loreto</c:v>
                </c:pt>
                <c:pt idx="3">
                  <c:v>Ucayali</c:v>
                </c:pt>
              </c:strCache>
            </c:strRef>
          </c:cat>
          <c:val>
            <c:numRef>
              <c:f>'2. Oriente'!$E$61:$E$64</c:f>
              <c:numCache>
                <c:formatCode>0.0%</c:formatCode>
                <c:ptCount val="4"/>
                <c:pt idx="0">
                  <c:v>1.6421568627450922E-2</c:v>
                </c:pt>
                <c:pt idx="1">
                  <c:v>1.4852306671091942E-2</c:v>
                </c:pt>
                <c:pt idx="2">
                  <c:v>2.2407170294493906E-3</c:v>
                </c:pt>
                <c:pt idx="3">
                  <c:v>5.5406047174288986E-4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773376"/>
        <c:axId val="66774912"/>
        <c:axId val="0"/>
      </c:bar3DChart>
      <c:catAx>
        <c:axId val="66773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66774912"/>
        <c:crosses val="autoZero"/>
        <c:auto val="1"/>
        <c:lblAlgn val="ctr"/>
        <c:lblOffset val="100"/>
        <c:noMultiLvlLbl val="0"/>
      </c:catAx>
      <c:valAx>
        <c:axId val="66774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6773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317425925925928"/>
          <c:y val="0.11598854166666667"/>
          <c:w val="0.18171462962962961"/>
          <c:h val="8.8925694444444439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 i="0" baseline="0">
                <a:effectLst/>
              </a:rPr>
              <a:t>Oriente: Variación %  Anualizada del Índice de Precios al Consumidor </a:t>
            </a:r>
            <a:endParaRPr lang="es-PE" sz="1000">
              <a:effectLst/>
            </a:endParaRPr>
          </a:p>
          <a:p>
            <a:pPr>
              <a:defRPr sz="1000"/>
            </a:pPr>
            <a:r>
              <a:rPr lang="es-PE" sz="1000" b="0" i="0" baseline="0">
                <a:effectLst/>
              </a:rPr>
              <a:t>(promedio simple  2011 al 2017)</a:t>
            </a:r>
            <a:endParaRPr lang="es-PE" sz="10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482222222222224E-2"/>
          <c:y val="0.21652847222222221"/>
          <c:w val="0.89748074074074069"/>
          <c:h val="0.59803541666666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FF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 Oriente'!$H$15:$N$15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'2. Oriente'!$H$16:$N$16</c:f>
              <c:numCache>
                <c:formatCode>0.0%</c:formatCode>
                <c:ptCount val="7"/>
                <c:pt idx="0">
                  <c:v>5.4440211019929796E-2</c:v>
                </c:pt>
                <c:pt idx="1">
                  <c:v>1.8715400829221851E-2</c:v>
                </c:pt>
                <c:pt idx="2">
                  <c:v>2.0031377185602883E-2</c:v>
                </c:pt>
                <c:pt idx="3">
                  <c:v>2.5812491641032498E-2</c:v>
                </c:pt>
                <c:pt idx="4">
                  <c:v>4.1807909604519633E-2</c:v>
                </c:pt>
                <c:pt idx="5">
                  <c:v>3.0827632237610647E-2</c:v>
                </c:pt>
                <c:pt idx="6">
                  <c:v>8.3970701307110041E-3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6336"/>
        <c:axId val="66208128"/>
      </c:barChart>
      <c:catAx>
        <c:axId val="6620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6208128"/>
        <c:crosses val="autoZero"/>
        <c:auto val="1"/>
        <c:lblAlgn val="ctr"/>
        <c:lblOffset val="100"/>
        <c:noMultiLvlLbl val="0"/>
      </c:catAx>
      <c:valAx>
        <c:axId val="66208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620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>
                <a:effectLst/>
              </a:rPr>
              <a:t>ORIENTE:    </a:t>
            </a:r>
          </a:p>
          <a:p>
            <a:pPr>
              <a:defRPr sz="900"/>
            </a:pPr>
            <a:r>
              <a:rPr lang="en-US" sz="900" b="1" i="0" baseline="0">
                <a:effectLst/>
              </a:rPr>
              <a:t>Variación Porcentual Anualizado del IPC de los principales grupos  de consumo</a:t>
            </a:r>
            <a:endParaRPr lang="es-PE" sz="9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276643641257736E-2"/>
          <c:y val="0.11024305555555555"/>
          <c:w val="0.83725678683774218"/>
          <c:h val="0.63399305555555552"/>
        </c:manualLayout>
      </c:layout>
      <c:lineChart>
        <c:grouping val="standard"/>
        <c:varyColors val="0"/>
        <c:ser>
          <c:idx val="0"/>
          <c:order val="0"/>
          <c:tx>
            <c:strRef>
              <c:f>'2. Oriente'!$C$17</c:f>
              <c:strCache>
                <c:ptCount val="1"/>
                <c:pt idx="0">
                  <c:v>Alimentos y bebidas</c:v>
                </c:pt>
              </c:strCache>
            </c:strRef>
          </c:tx>
          <c:marker>
            <c:symbol val="none"/>
          </c:marker>
          <c:cat>
            <c:numRef>
              <c:f>'2. Oriente'!$H$15:$N$15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'2. Oriente'!$H$17:$N$17</c:f>
              <c:numCache>
                <c:formatCode>0.0%</c:formatCode>
                <c:ptCount val="7"/>
                <c:pt idx="0">
                  <c:v>8.7227795448984624E-2</c:v>
                </c:pt>
                <c:pt idx="1">
                  <c:v>3.0538989535276118E-2</c:v>
                </c:pt>
                <c:pt idx="2">
                  <c:v>1.5963487071977811E-2</c:v>
                </c:pt>
                <c:pt idx="3">
                  <c:v>3.3832727898028825E-2</c:v>
                </c:pt>
                <c:pt idx="4">
                  <c:v>6.0149281659978904E-2</c:v>
                </c:pt>
                <c:pt idx="5">
                  <c:v>3.5359874485193288E-2</c:v>
                </c:pt>
                <c:pt idx="6">
                  <c:v>1.5153524141455765E-3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'2. Oriente'!$C$19</c:f>
              <c:strCache>
                <c:ptCount val="1"/>
                <c:pt idx="0">
                  <c:v>Alquiler de vivienda, comb. y electricidad</c:v>
                </c:pt>
              </c:strCache>
            </c:strRef>
          </c:tx>
          <c:marker>
            <c:symbol val="none"/>
          </c:marker>
          <c:cat>
            <c:numRef>
              <c:f>'2. Oriente'!$H$15:$N$15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'2. Oriente'!$H$19:$N$19</c:f>
              <c:numCache>
                <c:formatCode>0.0%</c:formatCode>
                <c:ptCount val="7"/>
                <c:pt idx="0">
                  <c:v>1.520564042303163E-2</c:v>
                </c:pt>
                <c:pt idx="1">
                  <c:v>1.171377641965865E-2</c:v>
                </c:pt>
                <c:pt idx="2">
                  <c:v>5.1552524998283999E-2</c:v>
                </c:pt>
                <c:pt idx="3">
                  <c:v>3.6904865523544217E-2</c:v>
                </c:pt>
                <c:pt idx="4">
                  <c:v>1.1751867707546326E-2</c:v>
                </c:pt>
                <c:pt idx="5">
                  <c:v>1.2880610636356149E-2</c:v>
                </c:pt>
                <c:pt idx="6">
                  <c:v>3.6020723690946665E-2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'2. Oriente'!$C$22</c:f>
              <c:strCache>
                <c:ptCount val="1"/>
                <c:pt idx="0">
                  <c:v>Transportes y Comunicaciones</c:v>
                </c:pt>
              </c:strCache>
            </c:strRef>
          </c:tx>
          <c:marker>
            <c:symbol val="none"/>
          </c:marker>
          <c:cat>
            <c:numRef>
              <c:f>'2. Oriente'!$H$15:$N$15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'2. Oriente'!$H$22:$N$22</c:f>
              <c:numCache>
                <c:formatCode>0.0%</c:formatCode>
                <c:ptCount val="7"/>
                <c:pt idx="0">
                  <c:v>4.2888455918168367E-2</c:v>
                </c:pt>
                <c:pt idx="1">
                  <c:v>-1.1326218444221214E-2</c:v>
                </c:pt>
                <c:pt idx="2">
                  <c:v>4.2375283446711931E-2</c:v>
                </c:pt>
                <c:pt idx="3">
                  <c:v>3.92023566734645E-3</c:v>
                </c:pt>
                <c:pt idx="4">
                  <c:v>2.8101934406248086E-2</c:v>
                </c:pt>
                <c:pt idx="5">
                  <c:v>2.0220426802493918E-2</c:v>
                </c:pt>
                <c:pt idx="6">
                  <c:v>-6.6711140760511434E-4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'2. Oriente'!$C$23</c:f>
              <c:strCache>
                <c:ptCount val="1"/>
                <c:pt idx="0">
                  <c:v>Esparcimiento, serv. culturales y ensañanza</c:v>
                </c:pt>
              </c:strCache>
            </c:strRef>
          </c:tx>
          <c:marker>
            <c:symbol val="none"/>
          </c:marker>
          <c:cat>
            <c:numRef>
              <c:f>'2. Oriente'!$H$15:$N$15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'2. Oriente'!$H$23:$N$23</c:f>
              <c:numCache>
                <c:formatCode>0.0%</c:formatCode>
                <c:ptCount val="7"/>
                <c:pt idx="0">
                  <c:v>1.2683313515655881E-2</c:v>
                </c:pt>
                <c:pt idx="1">
                  <c:v>5.1859099804305586E-3</c:v>
                </c:pt>
                <c:pt idx="2">
                  <c:v>9.369220286187252E-3</c:v>
                </c:pt>
                <c:pt idx="3">
                  <c:v>1.1717337319478105E-2</c:v>
                </c:pt>
                <c:pt idx="4">
                  <c:v>2.0780211138383686E-2</c:v>
                </c:pt>
                <c:pt idx="5">
                  <c:v>3.1166102486284597E-2</c:v>
                </c:pt>
                <c:pt idx="6">
                  <c:v>1.8089200815032846E-2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95520"/>
        <c:axId val="66397312"/>
      </c:lineChart>
      <c:catAx>
        <c:axId val="6639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66397312"/>
        <c:crosses val="autoZero"/>
        <c:auto val="1"/>
        <c:lblAlgn val="ctr"/>
        <c:lblOffset val="100"/>
        <c:noMultiLvlLbl val="0"/>
      </c:catAx>
      <c:valAx>
        <c:axId val="66397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6395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165964329753143"/>
          <c:y val="0.75503263888888894"/>
          <c:w val="0.79910834552276633"/>
          <c:h val="0.14698333333333333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100853</xdr:rowOff>
    </xdr:to>
    <xdr:sp macro="" textlink="">
      <xdr:nvSpPr>
        <xdr:cNvPr id="10" name="9 Flecha derecha"/>
        <xdr:cNvSpPr/>
      </xdr:nvSpPr>
      <xdr:spPr>
        <a:xfrm>
          <a:off x="11037794" y="986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7</xdr:col>
      <xdr:colOff>677344</xdr:colOff>
      <xdr:row>50</xdr:row>
      <xdr:rowOff>134801</xdr:rowOff>
    </xdr:from>
    <xdr:to>
      <xdr:col>14</xdr:col>
      <xdr:colOff>579433</xdr:colOff>
      <xdr:row>65</xdr:row>
      <xdr:rowOff>157301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705971</xdr:colOff>
      <xdr:row>9</xdr:row>
      <xdr:rowOff>169207</xdr:rowOff>
    </xdr:from>
    <xdr:to>
      <xdr:col>22</xdr:col>
      <xdr:colOff>749559</xdr:colOff>
      <xdr:row>25</xdr:row>
      <xdr:rowOff>12413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728383</xdr:colOff>
      <xdr:row>15</xdr:row>
      <xdr:rowOff>44824</xdr:rowOff>
    </xdr:from>
    <xdr:to>
      <xdr:col>22</xdr:col>
      <xdr:colOff>134471</xdr:colOff>
      <xdr:row>17</xdr:row>
      <xdr:rowOff>156882</xdr:rowOff>
    </xdr:to>
    <xdr:cxnSp macro="">
      <xdr:nvCxnSpPr>
        <xdr:cNvPr id="12" name="11 Conector recto de flecha"/>
        <xdr:cNvCxnSpPr/>
      </xdr:nvCxnSpPr>
      <xdr:spPr>
        <a:xfrm>
          <a:off x="16326971" y="2891118"/>
          <a:ext cx="930088" cy="493058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56030</xdr:colOff>
      <xdr:row>16</xdr:row>
      <xdr:rowOff>0</xdr:rowOff>
    </xdr:from>
    <xdr:to>
      <xdr:col>19</xdr:col>
      <xdr:colOff>358589</xdr:colOff>
      <xdr:row>17</xdr:row>
      <xdr:rowOff>156883</xdr:rowOff>
    </xdr:to>
    <xdr:cxnSp macro="">
      <xdr:nvCxnSpPr>
        <xdr:cNvPr id="14" name="13 Conector recto de flecha"/>
        <xdr:cNvCxnSpPr/>
      </xdr:nvCxnSpPr>
      <xdr:spPr>
        <a:xfrm flipV="1">
          <a:off x="14130618" y="3036794"/>
          <a:ext cx="1064559" cy="347383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709607</xdr:colOff>
      <xdr:row>31</xdr:row>
      <xdr:rowOff>71557</xdr:rowOff>
    </xdr:from>
    <xdr:to>
      <xdr:col>22</xdr:col>
      <xdr:colOff>762000</xdr:colOff>
      <xdr:row>46</xdr:row>
      <xdr:rowOff>94057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0.9277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71762"/>
          <a:ext cx="5400000" cy="208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50">
              <a:effectLst/>
              <a:latin typeface="Arial Narrow" panose="020B0606020202030204" pitchFamily="34" charset="0"/>
              <a:ea typeface="+mn-ea"/>
              <a:cs typeface="+mn-cs"/>
            </a:rPr>
            <a:t>Fuente:</a:t>
          </a:r>
          <a:r>
            <a:rPr lang="es-PE" sz="750" baseline="0">
              <a:effectLst/>
              <a:latin typeface="Arial Narrow" panose="020B0606020202030204" pitchFamily="34" charset="0"/>
              <a:ea typeface="+mn-ea"/>
              <a:cs typeface="+mn-cs"/>
            </a:rPr>
            <a:t> INEI				                    Elaboración: CIE-PERUCÁMARAS</a:t>
          </a:r>
          <a:endParaRPr lang="es-PE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0.91644</cdr:y>
    </cdr:from>
    <cdr:to>
      <cdr:x>0.98006</cdr:x>
      <cdr:y>0.98868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9359"/>
          <a:ext cx="5292327" cy="208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50">
              <a:effectLst/>
              <a:latin typeface="Arial Narrow" panose="020B0606020202030204" pitchFamily="34" charset="0"/>
              <a:ea typeface="+mn-ea"/>
              <a:cs typeface="+mn-cs"/>
            </a:rPr>
            <a:t>Fuente:</a:t>
          </a:r>
          <a:r>
            <a:rPr lang="es-PE" sz="750" baseline="0">
              <a:effectLst/>
              <a:latin typeface="Arial Narrow" panose="020B0606020202030204" pitchFamily="34" charset="0"/>
              <a:ea typeface="+mn-ea"/>
              <a:cs typeface="+mn-cs"/>
            </a:rPr>
            <a:t> INEI	                                                                                                                                     Elaboración: CIE-PERUCÁMARAS</a:t>
          </a:r>
          <a:endParaRPr lang="es-PE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0.01346</cdr:x>
      <cdr:y>0.92767</cdr:y>
    </cdr:from>
    <cdr:to>
      <cdr:x>0.99192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781" y="2671695"/>
          <a:ext cx="5291904" cy="208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50">
              <a:effectLst/>
              <a:latin typeface="Arial Narrow" panose="020B0606020202030204" pitchFamily="34" charset="0"/>
              <a:ea typeface="+mn-ea"/>
              <a:cs typeface="+mn-cs"/>
            </a:rPr>
            <a:t>Fuente:</a:t>
          </a:r>
          <a:r>
            <a:rPr lang="es-PE" sz="750" baseline="0">
              <a:effectLst/>
              <a:latin typeface="Arial Narrow" panose="020B0606020202030204" pitchFamily="34" charset="0"/>
              <a:ea typeface="+mn-ea"/>
              <a:cs typeface="+mn-cs"/>
            </a:rPr>
            <a:t> INEI	                                                                                                                                     Elaboración: CIE-PERUCÁMARAS</a:t>
          </a:r>
          <a:endParaRPr lang="es-PE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B2" sqref="B2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12" t="s">
        <v>6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18" ht="19.5" customHeight="1" x14ac:dyDescent="0.25">
      <c r="B4" s="113" t="s">
        <v>74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2:18" ht="15" customHeight="1" x14ac:dyDescent="0.25">
      <c r="B5" s="114" t="s">
        <v>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G18" sqref="G18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15" t="s">
        <v>0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</row>
    <row r="9" spans="2:15" x14ac:dyDescent="0.25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2:15" x14ac:dyDescent="0.25"/>
    <row r="11" spans="2:15" x14ac:dyDescent="0.25"/>
    <row r="12" spans="2:15" x14ac:dyDescent="0.25">
      <c r="F12" s="6" t="s">
        <v>1</v>
      </c>
      <c r="J12" s="2">
        <v>2</v>
      </c>
    </row>
    <row r="13" spans="2:15" x14ac:dyDescent="0.25">
      <c r="G13" s="6" t="s">
        <v>2</v>
      </c>
      <c r="J13" s="2">
        <v>3</v>
      </c>
    </row>
    <row r="14" spans="2:15" x14ac:dyDescent="0.25">
      <c r="G14" s="6" t="s">
        <v>3</v>
      </c>
      <c r="J14" s="2">
        <v>4</v>
      </c>
    </row>
    <row r="15" spans="2:15" x14ac:dyDescent="0.25">
      <c r="G15" s="6" t="s">
        <v>4</v>
      </c>
      <c r="J15" s="2">
        <v>5</v>
      </c>
    </row>
    <row r="16" spans="2:15" x14ac:dyDescent="0.25">
      <c r="G16" s="6" t="s">
        <v>5</v>
      </c>
      <c r="J16" s="2">
        <v>6</v>
      </c>
    </row>
    <row r="17" spans="7:10" x14ac:dyDescent="0.25">
      <c r="G17"/>
      <c r="J17" s="2"/>
    </row>
    <row r="18" spans="7:10" x14ac:dyDescent="0.25">
      <c r="J18" s="2"/>
    </row>
    <row r="19" spans="7:10" x14ac:dyDescent="0.25">
      <c r="J19" s="2"/>
    </row>
    <row r="20" spans="7:10" x14ac:dyDescent="0.25">
      <c r="G20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F12 J12:J15 G13:G16 J17:J20" name="Rango1"/>
  </protectedRanges>
  <mergeCells count="1">
    <mergeCell ref="B8:O9"/>
  </mergeCells>
  <hyperlinks>
    <hyperlink ref="F12" location="'2. Oriente'!A1" display="Oriente"/>
    <hyperlink ref="G13" location="'3. Amazonas'!A1" display="Amazonas"/>
    <hyperlink ref="G14" location="'4. Loreto'!A1" display="Loreto"/>
    <hyperlink ref="G15" location="'5. San Martín'!A1" display="San Martín"/>
    <hyperlink ref="G16" location="'6. Ucayali'!A1" display="Ucayali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78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22" width="11.42578125" style="3" customWidth="1"/>
    <col min="23" max="23" width="12.7109375" style="3" customWidth="1"/>
    <col min="24" max="16384" width="11.42578125" style="1" hidden="1"/>
  </cols>
  <sheetData>
    <row r="1" spans="1:23" x14ac:dyDescent="0.25">
      <c r="B1" s="143" t="s">
        <v>75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23" x14ac:dyDescent="0.25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23" x14ac:dyDescent="0.25">
      <c r="B3" s="10" t="str">
        <f>+C7</f>
        <v>1. Variación % anual del Índice General del Precios al Consumidor, según grupos de consumo</v>
      </c>
      <c r="C3" s="5"/>
      <c r="D3" s="5"/>
      <c r="E3" s="5"/>
      <c r="F3" s="5"/>
      <c r="G3" s="10"/>
      <c r="H3" s="5"/>
      <c r="I3" s="10" t="str">
        <f>+C53</f>
        <v>3. Variación porcentual anual del IPC de las regiones del Oriente</v>
      </c>
      <c r="J3" s="5"/>
      <c r="K3" s="5"/>
      <c r="L3" s="10"/>
      <c r="M3" s="5"/>
      <c r="N3" s="5"/>
      <c r="O3" s="5"/>
    </row>
    <row r="4" spans="1:23" x14ac:dyDescent="0.25">
      <c r="B4" s="10" t="str">
        <f>+C30</f>
        <v>2. Variación % mensual del Índice General del Precios al Consumidor, según grupos de consumo</v>
      </c>
      <c r="C4" s="5"/>
      <c r="D4" s="5"/>
      <c r="E4" s="5"/>
      <c r="F4" s="5"/>
      <c r="G4" s="10"/>
      <c r="H4" s="5"/>
      <c r="I4" s="5" t="str">
        <f>+C71</f>
        <v>4. Variación del IPC de productos emblemáticos</v>
      </c>
      <c r="J4" s="5"/>
      <c r="K4" s="5"/>
      <c r="L4" s="10"/>
      <c r="M4" s="5"/>
      <c r="N4" s="5"/>
      <c r="O4" s="5"/>
    </row>
    <row r="5" spans="1:23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3" x14ac:dyDescent="0.25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23" x14ac:dyDescent="0.25">
      <c r="B7" s="19"/>
      <c r="C7" s="127" t="s">
        <v>8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1:23" s="3" customFormat="1" ht="15" customHeight="1" x14ac:dyDescent="0.25">
      <c r="A8" s="1"/>
      <c r="B8" s="1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43"/>
      <c r="P8" s="1"/>
    </row>
    <row r="9" spans="1:23" s="3" customFormat="1" x14ac:dyDescent="0.25">
      <c r="A9" s="1"/>
      <c r="B9" s="19"/>
      <c r="C9" s="129" t="str">
        <f>+CONCATENATE("La variación anual de enero a diciembre 2017 en esta región registró una tasa de ",   FIXED(N16*100, 1 ), "%, impulsado por el aumento general en los precios del grupo ",C17, " que registró un incremento del ",FIXED(N17*100, 1 ), "% como principal grupo de consumo, cabe resaltar el aumento en los precios de  ", C19, " en ",FIXED(N19*100, 1 ), "%. Todos los grupos registraron alzas en sus respectivos Índices de precios.")</f>
        <v>La variación anual de enero a diciembre 2017 en esta región registró una tasa de 0.8%, impulsado por el aumento general en los precios del grupo Alimentos y bebidas que registró un incremento del 0.2% como principal grupo de consumo, cabe resaltar el aumento en los precios de  Alquiler de vivienda, comb. y electricidad en 3.6%. Todos los grupos registraron alzas en sus respectivos Índices de precios.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44"/>
      <c r="P9" s="1"/>
    </row>
    <row r="10" spans="1:23" s="3" customFormat="1" x14ac:dyDescent="0.25">
      <c r="A10" s="1"/>
      <c r="B10" s="1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44"/>
      <c r="P10" s="1"/>
    </row>
    <row r="11" spans="1:23" s="3" customFormat="1" ht="15" customHeight="1" x14ac:dyDescent="0.25">
      <c r="A11" s="1"/>
      <c r="B11" s="1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44"/>
      <c r="P11" s="1"/>
      <c r="S11" s="101"/>
      <c r="T11" s="102"/>
      <c r="U11" s="101"/>
      <c r="V11" s="101"/>
      <c r="W11" s="102"/>
    </row>
    <row r="12" spans="1:23" s="3" customFormat="1" x14ac:dyDescent="0.25">
      <c r="A12" s="1"/>
      <c r="B12" s="19"/>
      <c r="C12" s="123" t="s">
        <v>53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45"/>
      <c r="P12" s="1"/>
      <c r="S12" s="102"/>
      <c r="T12" s="102"/>
      <c r="U12" s="102"/>
      <c r="V12" s="103"/>
      <c r="W12" s="102"/>
    </row>
    <row r="13" spans="1:23" s="3" customFormat="1" x14ac:dyDescent="0.25">
      <c r="A13" s="1"/>
      <c r="B13" s="1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45"/>
      <c r="P13" s="1"/>
      <c r="S13" s="102"/>
      <c r="T13" s="102"/>
      <c r="U13" s="102"/>
      <c r="V13" s="103"/>
      <c r="W13" s="102"/>
    </row>
    <row r="14" spans="1:23" s="3" customFormat="1" x14ac:dyDescent="0.25">
      <c r="A14" s="1"/>
      <c r="B14" s="19"/>
      <c r="C14" s="130" t="s">
        <v>9</v>
      </c>
      <c r="D14" s="131"/>
      <c r="E14" s="131"/>
      <c r="F14" s="131"/>
      <c r="G14" s="131"/>
      <c r="H14" s="135" t="s">
        <v>10</v>
      </c>
      <c r="I14" s="136"/>
      <c r="J14" s="136"/>
      <c r="K14" s="136"/>
      <c r="L14" s="136"/>
      <c r="M14" s="136"/>
      <c r="N14" s="137"/>
      <c r="O14" s="109" t="s">
        <v>72</v>
      </c>
      <c r="P14" s="1"/>
      <c r="S14" s="102"/>
      <c r="T14" s="102"/>
      <c r="U14" s="102"/>
      <c r="V14" s="103"/>
      <c r="W14" s="102"/>
    </row>
    <row r="15" spans="1:23" s="3" customFormat="1" ht="14.25" customHeight="1" x14ac:dyDescent="0.25">
      <c r="A15" s="1"/>
      <c r="B15" s="19"/>
      <c r="C15" s="132"/>
      <c r="D15" s="133"/>
      <c r="E15" s="133"/>
      <c r="F15" s="133"/>
      <c r="G15" s="134"/>
      <c r="H15" s="37">
        <v>2011</v>
      </c>
      <c r="I15" s="37">
        <v>2012</v>
      </c>
      <c r="J15" s="37">
        <v>2013</v>
      </c>
      <c r="K15" s="37">
        <v>2014</v>
      </c>
      <c r="L15" s="37">
        <v>2015</v>
      </c>
      <c r="M15" s="37">
        <v>2016</v>
      </c>
      <c r="N15" s="37">
        <v>2017</v>
      </c>
      <c r="O15" s="110"/>
      <c r="P15" s="1"/>
      <c r="S15" s="102"/>
      <c r="T15" s="102"/>
      <c r="U15" s="102"/>
      <c r="V15" s="103"/>
      <c r="W15" s="102"/>
    </row>
    <row r="16" spans="1:23" s="3" customFormat="1" x14ac:dyDescent="0.25">
      <c r="A16" s="1"/>
      <c r="B16" s="19"/>
      <c r="C16" s="31" t="s">
        <v>11</v>
      </c>
      <c r="D16" s="32"/>
      <c r="E16" s="32"/>
      <c r="F16" s="32"/>
      <c r="G16" s="33"/>
      <c r="H16" s="38">
        <v>5.4440211019929796E-2</v>
      </c>
      <c r="I16" s="39">
        <v>1.8715400829221851E-2</v>
      </c>
      <c r="J16" s="39">
        <v>2.0031377185602883E-2</v>
      </c>
      <c r="K16" s="39">
        <v>2.5812491641032498E-2</v>
      </c>
      <c r="L16" s="39">
        <v>4.1807909604519633E-2</v>
      </c>
      <c r="M16" s="39">
        <v>3.0827632237610647E-2</v>
      </c>
      <c r="N16" s="39">
        <v>8.3970701307110041E-3</v>
      </c>
      <c r="O16" s="108">
        <f>+(N16-M16)*100</f>
        <v>-2.2430562106899643</v>
      </c>
      <c r="P16" s="1"/>
      <c r="S16" s="101"/>
      <c r="T16" s="102"/>
      <c r="U16" s="101"/>
      <c r="V16" s="101"/>
      <c r="W16" s="102"/>
    </row>
    <row r="17" spans="1:23" s="3" customFormat="1" x14ac:dyDescent="0.25">
      <c r="A17" s="1"/>
      <c r="B17" s="19"/>
      <c r="C17" s="34" t="s">
        <v>12</v>
      </c>
      <c r="D17" s="35"/>
      <c r="E17" s="35"/>
      <c r="F17" s="35"/>
      <c r="G17" s="36"/>
      <c r="H17" s="40">
        <v>8.7227795448984624E-2</v>
      </c>
      <c r="I17" s="40">
        <v>3.0538989535276118E-2</v>
      </c>
      <c r="J17" s="40">
        <v>1.5963487071977811E-2</v>
      </c>
      <c r="K17" s="40">
        <v>3.3832727898028825E-2</v>
      </c>
      <c r="L17" s="40">
        <v>6.0149281659978904E-2</v>
      </c>
      <c r="M17" s="40">
        <v>3.5359874485193288E-2</v>
      </c>
      <c r="N17" s="40">
        <v>1.5153524141455765E-3</v>
      </c>
      <c r="O17" s="108">
        <f t="shared" ref="O17:O24" si="0">+(N17-M17)*100</f>
        <v>-3.3844522071047711</v>
      </c>
      <c r="P17" s="1"/>
      <c r="S17" s="101"/>
      <c r="T17" s="102"/>
      <c r="U17" s="101"/>
      <c r="V17" s="101"/>
      <c r="W17" s="102"/>
    </row>
    <row r="18" spans="1:23" s="3" customFormat="1" x14ac:dyDescent="0.25">
      <c r="A18" s="1"/>
      <c r="B18" s="19"/>
      <c r="C18" s="34" t="s">
        <v>13</v>
      </c>
      <c r="D18" s="35"/>
      <c r="E18" s="35"/>
      <c r="F18" s="35"/>
      <c r="G18" s="36"/>
      <c r="H18" s="40">
        <v>2.8502569903843922E-2</v>
      </c>
      <c r="I18" s="40">
        <v>2.1280665678350852E-2</v>
      </c>
      <c r="J18" s="40">
        <v>8.8031466566773631E-3</v>
      </c>
      <c r="K18" s="40">
        <v>1.0002784998143444E-2</v>
      </c>
      <c r="L18" s="40">
        <v>1.222454560077213E-2</v>
      </c>
      <c r="M18" s="40">
        <v>1.9341218133527072E-2</v>
      </c>
      <c r="N18" s="40">
        <v>4.6767476560585219E-3</v>
      </c>
      <c r="O18" s="108">
        <f t="shared" si="0"/>
        <v>-1.466447047746855</v>
      </c>
      <c r="P18" s="1"/>
      <c r="T18" s="104"/>
      <c r="W18" s="104"/>
    </row>
    <row r="19" spans="1:23" s="3" customFormat="1" x14ac:dyDescent="0.25">
      <c r="A19" s="1"/>
      <c r="B19" s="19"/>
      <c r="C19" s="34" t="s">
        <v>14</v>
      </c>
      <c r="D19" s="35"/>
      <c r="E19" s="35"/>
      <c r="F19" s="35"/>
      <c r="G19" s="36"/>
      <c r="H19" s="40">
        <v>1.520564042303163E-2</v>
      </c>
      <c r="I19" s="40">
        <v>1.171377641965865E-2</v>
      </c>
      <c r="J19" s="40">
        <v>5.1552524998283999E-2</v>
      </c>
      <c r="K19" s="40">
        <v>3.6904865523544217E-2</v>
      </c>
      <c r="L19" s="40">
        <v>1.1751867707546326E-2</v>
      </c>
      <c r="M19" s="40">
        <v>1.2880610636356149E-2</v>
      </c>
      <c r="N19" s="40">
        <v>3.6020723690946665E-2</v>
      </c>
      <c r="O19" s="108">
        <f t="shared" si="0"/>
        <v>2.3140113054590516</v>
      </c>
      <c r="P19" s="1"/>
    </row>
    <row r="20" spans="1:23" s="3" customFormat="1" x14ac:dyDescent="0.25">
      <c r="A20" s="1"/>
      <c r="B20" s="19"/>
      <c r="C20" s="34" t="s">
        <v>15</v>
      </c>
      <c r="D20" s="35"/>
      <c r="E20" s="35"/>
      <c r="F20" s="35"/>
      <c r="G20" s="36"/>
      <c r="H20" s="40">
        <v>8.9849024180679304E-3</v>
      </c>
      <c r="I20" s="40">
        <v>2.0194155859956098E-3</v>
      </c>
      <c r="J20" s="40">
        <v>2.2678710178710038E-2</v>
      </c>
      <c r="K20" s="40">
        <v>2.6259556484163449E-2</v>
      </c>
      <c r="L20" s="40">
        <v>3.7571719415139704E-2</v>
      </c>
      <c r="M20" s="40">
        <v>3.0190866928291094E-2</v>
      </c>
      <c r="N20" s="40">
        <v>2.0994762131509637E-2</v>
      </c>
      <c r="O20" s="108">
        <f t="shared" si="0"/>
        <v>-0.91961047967814569</v>
      </c>
      <c r="P20" s="1"/>
    </row>
    <row r="21" spans="1:23" s="3" customFormat="1" x14ac:dyDescent="0.25">
      <c r="A21" s="1"/>
      <c r="B21" s="19"/>
      <c r="C21" s="34" t="s">
        <v>16</v>
      </c>
      <c r="D21" s="35"/>
      <c r="E21" s="35"/>
      <c r="F21" s="35"/>
      <c r="G21" s="36"/>
      <c r="H21" s="40">
        <v>2.5509711083196329E-2</v>
      </c>
      <c r="I21" s="40">
        <v>2.8055215301988179E-2</v>
      </c>
      <c r="J21" s="40">
        <v>9.5318836926883144E-3</v>
      </c>
      <c r="K21" s="40">
        <v>3.2592659842484162E-2</v>
      </c>
      <c r="L21" s="40">
        <v>3.1541927684360926E-2</v>
      </c>
      <c r="M21" s="40">
        <v>4.8369912635840562E-2</v>
      </c>
      <c r="N21" s="40">
        <v>2.3902439024390265E-2</v>
      </c>
      <c r="O21" s="108">
        <f t="shared" si="0"/>
        <v>-2.4467473611450297</v>
      </c>
      <c r="P21" s="1"/>
    </row>
    <row r="22" spans="1:23" s="3" customFormat="1" ht="15" customHeight="1" x14ac:dyDescent="0.25">
      <c r="A22" s="1"/>
      <c r="B22" s="19"/>
      <c r="C22" s="34" t="s">
        <v>17</v>
      </c>
      <c r="D22" s="35"/>
      <c r="E22" s="35"/>
      <c r="F22" s="35"/>
      <c r="G22" s="36"/>
      <c r="H22" s="40">
        <v>4.2888455918168367E-2</v>
      </c>
      <c r="I22" s="40">
        <v>-1.1326218444221214E-2</v>
      </c>
      <c r="J22" s="40">
        <v>4.2375283446711931E-2</v>
      </c>
      <c r="K22" s="40">
        <v>3.92023566734645E-3</v>
      </c>
      <c r="L22" s="40">
        <v>2.8101934406248086E-2</v>
      </c>
      <c r="M22" s="40">
        <v>2.0220426802493918E-2</v>
      </c>
      <c r="N22" s="40">
        <v>-6.6711140760511434E-4</v>
      </c>
      <c r="O22" s="108">
        <f t="shared" si="0"/>
        <v>-2.0887538210099033</v>
      </c>
      <c r="P22" s="1"/>
    </row>
    <row r="23" spans="1:23" s="3" customFormat="1" x14ac:dyDescent="0.25">
      <c r="A23" s="1"/>
      <c r="B23" s="19"/>
      <c r="C23" s="34" t="s">
        <v>18</v>
      </c>
      <c r="D23" s="35"/>
      <c r="E23" s="35"/>
      <c r="F23" s="35"/>
      <c r="G23" s="36"/>
      <c r="H23" s="40">
        <v>1.2683313515655881E-2</v>
      </c>
      <c r="I23" s="40">
        <v>5.1859099804305586E-3</v>
      </c>
      <c r="J23" s="40">
        <v>9.369220286187252E-3</v>
      </c>
      <c r="K23" s="40">
        <v>1.1717337319478105E-2</v>
      </c>
      <c r="L23" s="40">
        <v>2.0780211138383686E-2</v>
      </c>
      <c r="M23" s="40">
        <v>3.1166102486284597E-2</v>
      </c>
      <c r="N23" s="40">
        <v>1.8089200815032846E-2</v>
      </c>
      <c r="O23" s="108">
        <f t="shared" si="0"/>
        <v>-1.3076901671251751</v>
      </c>
      <c r="P23" s="1"/>
    </row>
    <row r="24" spans="1:23" s="3" customFormat="1" ht="15" customHeight="1" x14ac:dyDescent="0.25">
      <c r="A24" s="1"/>
      <c r="B24" s="19"/>
      <c r="C24" s="34" t="s">
        <v>19</v>
      </c>
      <c r="D24" s="35"/>
      <c r="E24" s="35"/>
      <c r="F24" s="35"/>
      <c r="G24" s="11"/>
      <c r="H24" s="41">
        <v>3.0088236013003256E-2</v>
      </c>
      <c r="I24" s="41">
        <v>2.0097760060744152E-2</v>
      </c>
      <c r="J24" s="41">
        <v>1.5956828173338433E-2</v>
      </c>
      <c r="K24" s="41">
        <v>2.0605810838656424E-2</v>
      </c>
      <c r="L24" s="41">
        <v>2.6022388227112669E-2</v>
      </c>
      <c r="M24" s="41">
        <v>3.5485493145593239E-2</v>
      </c>
      <c r="N24" s="41">
        <v>1.7250844594594694E-2</v>
      </c>
      <c r="O24" s="108">
        <f t="shared" si="0"/>
        <v>-1.8234648550998545</v>
      </c>
      <c r="P24" s="1"/>
    </row>
    <row r="25" spans="1:23" s="3" customFormat="1" x14ac:dyDescent="0.25">
      <c r="A25" s="1"/>
      <c r="B25" s="19"/>
      <c r="C25" s="138" t="s">
        <v>52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45"/>
      <c r="P25" s="1"/>
    </row>
    <row r="26" spans="1:23" s="3" customFormat="1" x14ac:dyDescent="0.25">
      <c r="A26" s="1"/>
      <c r="B26" s="1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11" t="s">
        <v>73</v>
      </c>
      <c r="O26" s="24"/>
      <c r="P26" s="1"/>
      <c r="S26" s="105"/>
      <c r="T26" s="106"/>
    </row>
    <row r="27" spans="1:23" s="3" customFormat="1" x14ac:dyDescent="0.25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1"/>
      <c r="S27" s="105"/>
      <c r="T27" s="106"/>
    </row>
    <row r="30" spans="1:23" x14ac:dyDescent="0.25">
      <c r="B30" s="16"/>
      <c r="C30" s="119" t="s">
        <v>20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23" x14ac:dyDescent="0.25">
      <c r="B31" s="1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3"/>
    </row>
    <row r="32" spans="1:23" x14ac:dyDescent="0.25">
      <c r="B32" s="19"/>
      <c r="C32" s="121" t="str">
        <f>+CONCATENATE("El mes con mayor crecimiento (mensual) fue ", F37,", creciendo ", FIXED(F38*100,1),"% en relación a ", E37," del mismo año. En tanto que en ",H37, " se registró una disminución de ",FIXED(H38*100,1),"% en relación a ",G37,". ")</f>
        <v xml:space="preserve">El mes con mayor crecimiento (mensual) fue Marzo, creciendo 0.9% en relación a Febrero del mismo año. En tanto que en Mayo se registró una disminución de -0.8% en relación a Abril. 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2"/>
    </row>
    <row r="33" spans="2:15" x14ac:dyDescent="0.25">
      <c r="B33" s="19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2"/>
    </row>
    <row r="34" spans="2:15" x14ac:dyDescent="0.25">
      <c r="B34" s="1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5"/>
    </row>
    <row r="35" spans="2:15" x14ac:dyDescent="0.25">
      <c r="B35" s="19"/>
      <c r="C35" s="123" t="s">
        <v>54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</row>
    <row r="36" spans="2:15" x14ac:dyDescent="0.25">
      <c r="B36" s="1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5"/>
    </row>
    <row r="37" spans="2:15" x14ac:dyDescent="0.25">
      <c r="B37" s="19"/>
      <c r="C37" s="48" t="s">
        <v>0</v>
      </c>
      <c r="D37" s="51" t="s">
        <v>21</v>
      </c>
      <c r="E37" s="51" t="s">
        <v>22</v>
      </c>
      <c r="F37" s="51" t="s">
        <v>23</v>
      </c>
      <c r="G37" s="51" t="s">
        <v>24</v>
      </c>
      <c r="H37" s="51" t="s">
        <v>25</v>
      </c>
      <c r="I37" s="51" t="s">
        <v>26</v>
      </c>
      <c r="J37" s="51" t="s">
        <v>27</v>
      </c>
      <c r="K37" s="51" t="s">
        <v>28</v>
      </c>
      <c r="L37" s="51" t="s">
        <v>29</v>
      </c>
      <c r="M37" s="51" t="s">
        <v>30</v>
      </c>
      <c r="N37" s="51" t="s">
        <v>31</v>
      </c>
      <c r="O37" s="51" t="s">
        <v>32</v>
      </c>
    </row>
    <row r="38" spans="2:15" x14ac:dyDescent="0.25">
      <c r="B38" s="19"/>
      <c r="C38" s="49" t="s">
        <v>33</v>
      </c>
      <c r="D38" s="39">
        <v>-1.6389462182833103E-3</v>
      </c>
      <c r="E38" s="39">
        <v>3.3238077866275528E-3</v>
      </c>
      <c r="F38" s="39">
        <v>9.4939905060096308E-3</v>
      </c>
      <c r="G38" s="39">
        <v>6.6433216608305923E-3</v>
      </c>
      <c r="H38" s="39">
        <v>-8.0505695032502267E-3</v>
      </c>
      <c r="I38" s="39">
        <v>1.3626708348362104E-3</v>
      </c>
      <c r="J38" s="39">
        <v>-1.2007204322591614E-3</v>
      </c>
      <c r="K38" s="39">
        <v>4.1474654377879894E-3</v>
      </c>
      <c r="L38" s="39">
        <v>2.3943971107607265E-3</v>
      </c>
      <c r="M38" s="39">
        <v>-5.1356569858869161E-3</v>
      </c>
      <c r="N38" s="39">
        <v>-2.1609075811841461E-3</v>
      </c>
      <c r="O38" s="39">
        <v>-6.8175893806010635E-4</v>
      </c>
    </row>
    <row r="39" spans="2:15" x14ac:dyDescent="0.25">
      <c r="B39" s="19"/>
      <c r="C39" s="50" t="s">
        <v>34</v>
      </c>
      <c r="D39" s="41">
        <v>-2.7086924402857093E-3</v>
      </c>
      <c r="E39" s="41">
        <v>6.7616334283000512E-3</v>
      </c>
      <c r="F39" s="41">
        <v>1.5054899445345882E-2</v>
      </c>
      <c r="G39" s="41">
        <v>1.1541892796074649E-2</v>
      </c>
      <c r="H39" s="41">
        <v>-1.5397335783187915E-2</v>
      </c>
      <c r="I39" s="41">
        <v>2.2766715807935878E-3</v>
      </c>
      <c r="J39" s="41">
        <v>-4.2264797333779747E-3</v>
      </c>
      <c r="K39" s="41">
        <v>6.6751430387794741E-3</v>
      </c>
      <c r="L39" s="41">
        <v>3.9933876929363343E-3</v>
      </c>
      <c r="M39" s="41">
        <v>-9.8235098235097684E-3</v>
      </c>
      <c r="N39" s="41">
        <v>-5.2127122919120028E-3</v>
      </c>
      <c r="O39" s="41">
        <v>-6.9679212681241776E-3</v>
      </c>
    </row>
    <row r="40" spans="2:15" x14ac:dyDescent="0.25">
      <c r="B40" s="19"/>
      <c r="C40" s="50" t="s">
        <v>35</v>
      </c>
      <c r="D40" s="41">
        <v>1.7593479277553392E-3</v>
      </c>
      <c r="E40" s="41">
        <v>6.4470232537461314E-4</v>
      </c>
      <c r="F40" s="41">
        <v>7.553709093333083E-4</v>
      </c>
      <c r="G40" s="41">
        <v>-9.1020091020110883E-4</v>
      </c>
      <c r="H40" s="41">
        <v>2.1775842147366831E-3</v>
      </c>
      <c r="I40" s="41">
        <v>-7.9819076759346519E-4</v>
      </c>
      <c r="J40" s="41">
        <v>1.5088980606221547E-3</v>
      </c>
      <c r="K40" s="41">
        <v>-1.9940621261116398E-4</v>
      </c>
      <c r="L40" s="41">
        <v>-3.3240997229933011E-4</v>
      </c>
      <c r="M40" s="41">
        <v>5.3203280868996394E-4</v>
      </c>
      <c r="N40" s="41">
        <v>-1.5952497008906441E-3</v>
      </c>
      <c r="O40" s="41">
        <v>1.1317740002663168E-3</v>
      </c>
    </row>
    <row r="41" spans="2:15" x14ac:dyDescent="0.25">
      <c r="B41" s="19"/>
      <c r="C41" s="50" t="s">
        <v>36</v>
      </c>
      <c r="D41" s="41">
        <v>8.6007413019884016E-3</v>
      </c>
      <c r="E41" s="41">
        <v>2.9642864394043844E-3</v>
      </c>
      <c r="F41" s="41">
        <v>7.4697868377904264E-3</v>
      </c>
      <c r="G41" s="41">
        <v>3.898087124256655E-3</v>
      </c>
      <c r="H41" s="41">
        <v>-5.7843961410671829E-3</v>
      </c>
      <c r="I41" s="41">
        <v>3.0197491595029824E-4</v>
      </c>
      <c r="J41" s="41">
        <v>1.4691676058606884E-3</v>
      </c>
      <c r="K41" s="41">
        <v>4.8029581399087196E-3</v>
      </c>
      <c r="L41" s="41">
        <v>1.9000000000000128E-3</v>
      </c>
      <c r="M41" s="41">
        <v>6.5874837808177489E-4</v>
      </c>
      <c r="N41" s="41">
        <v>5.0670284072773519E-3</v>
      </c>
      <c r="O41" s="41">
        <v>4.1681552935570743E-3</v>
      </c>
    </row>
    <row r="42" spans="2:15" x14ac:dyDescent="0.25">
      <c r="B42" s="19"/>
      <c r="C42" s="50" t="s">
        <v>37</v>
      </c>
      <c r="D42" s="41">
        <v>1.2553569109561291E-3</v>
      </c>
      <c r="E42" s="41">
        <v>5.188067444876765E-4</v>
      </c>
      <c r="F42" s="41">
        <v>4.4291763892492231E-3</v>
      </c>
      <c r="G42" s="41">
        <v>1.0970337068982872E-3</v>
      </c>
      <c r="H42" s="41">
        <v>2.2561237645035703E-3</v>
      </c>
      <c r="I42" s="41">
        <v>6.2386107835781246E-3</v>
      </c>
      <c r="J42" s="41">
        <v>1.2783364581556711E-3</v>
      </c>
      <c r="K42" s="41">
        <v>2.6385224274407815E-3</v>
      </c>
      <c r="L42" s="41">
        <v>6.3667232597608425E-4</v>
      </c>
      <c r="M42" s="41">
        <v>4.2417815482531651E-5</v>
      </c>
      <c r="N42" s="41">
        <v>-2.1208008143880352E-4</v>
      </c>
      <c r="O42" s="41">
        <v>6.3637520682213733E-4</v>
      </c>
    </row>
    <row r="43" spans="2:15" x14ac:dyDescent="0.25">
      <c r="B43" s="19"/>
      <c r="C43" s="50" t="s">
        <v>38</v>
      </c>
      <c r="D43" s="41">
        <v>3.699186991869885E-3</v>
      </c>
      <c r="E43" s="41">
        <v>5.8928354461140753E-3</v>
      </c>
      <c r="F43" s="41">
        <v>1.6306645461316993E-3</v>
      </c>
      <c r="G43" s="41">
        <v>5.2257104956385803E-3</v>
      </c>
      <c r="H43" s="41">
        <v>-1.6995241332427025E-3</v>
      </c>
      <c r="I43" s="41">
        <v>-4.0056880770689141E-5</v>
      </c>
      <c r="J43" s="41">
        <v>3.8856730827008246E-3</v>
      </c>
      <c r="K43" s="41">
        <v>3.9504399353564867E-3</v>
      </c>
      <c r="L43" s="41">
        <v>1.8084620123610673E-3</v>
      </c>
      <c r="M43" s="41">
        <v>2.5788534021042864E-4</v>
      </c>
      <c r="N43" s="41">
        <v>-4.1647660789712049E-4</v>
      </c>
      <c r="O43" s="41">
        <v>-5.1585254553399018E-4</v>
      </c>
    </row>
    <row r="44" spans="2:15" x14ac:dyDescent="0.25">
      <c r="B44" s="19"/>
      <c r="C44" s="50" t="s">
        <v>39</v>
      </c>
      <c r="D44" s="41">
        <v>-9.3610794292968702E-3</v>
      </c>
      <c r="E44" s="41">
        <v>-5.9086761958554446E-3</v>
      </c>
      <c r="F44" s="41">
        <v>-2.0322538350596719E-3</v>
      </c>
      <c r="G44" s="41">
        <v>-2.3429459808621544E-3</v>
      </c>
      <c r="H44" s="41">
        <v>-3.9287125235942799E-3</v>
      </c>
      <c r="I44" s="41">
        <v>-6.3900579512154998E-4</v>
      </c>
      <c r="J44" s="41">
        <v>3.4616571856949108E-3</v>
      </c>
      <c r="K44" s="41">
        <v>1.5380896926031618E-4</v>
      </c>
      <c r="L44" s="41">
        <v>0</v>
      </c>
      <c r="M44" s="41">
        <v>-1.5817918186212809E-3</v>
      </c>
      <c r="N44" s="41">
        <v>1.1002068388856756E-3</v>
      </c>
      <c r="O44" s="41">
        <v>2.0705116933356749E-2</v>
      </c>
    </row>
    <row r="45" spans="2:15" x14ac:dyDescent="0.25">
      <c r="B45" s="19"/>
      <c r="C45" s="50" t="s">
        <v>40</v>
      </c>
      <c r="D45" s="41">
        <v>-8.3767262848088997E-4</v>
      </c>
      <c r="E45" s="41">
        <v>9.0635125642957171E-4</v>
      </c>
      <c r="F45" s="41">
        <v>1.2315215176691652E-2</v>
      </c>
      <c r="G45" s="41">
        <v>6.5523179104143292E-3</v>
      </c>
      <c r="H45" s="41">
        <v>4.221284159073857E-4</v>
      </c>
      <c r="I45" s="41">
        <v>-6.2182149281564403E-4</v>
      </c>
      <c r="J45" s="41">
        <v>-1.2444167907379455E-3</v>
      </c>
      <c r="K45" s="41">
        <v>1.0012237178773642E-3</v>
      </c>
      <c r="L45" s="41">
        <v>6.8904200933550541E-4</v>
      </c>
      <c r="M45" s="41">
        <v>-9.7732169432040994E-4</v>
      </c>
      <c r="N45" s="41">
        <v>-2.4456944660622426E-4</v>
      </c>
      <c r="O45" s="41">
        <v>6.6717075123401415E-5</v>
      </c>
    </row>
    <row r="46" spans="2:15" x14ac:dyDescent="0.25">
      <c r="B46" s="19"/>
      <c r="C46" s="50" t="s">
        <v>41</v>
      </c>
      <c r="D46" s="41">
        <v>-2.4704391891890998E-3</v>
      </c>
      <c r="E46" s="41">
        <v>1.0583578519569592E-3</v>
      </c>
      <c r="F46" s="41">
        <v>4.0386526547269153E-3</v>
      </c>
      <c r="G46" s="41">
        <v>1.3478224243956838E-3</v>
      </c>
      <c r="H46" s="41">
        <v>2.5868595945148787E-3</v>
      </c>
      <c r="I46" s="41">
        <v>4.4051939334188717E-4</v>
      </c>
      <c r="J46" s="41">
        <v>4.0048645475132538E-3</v>
      </c>
      <c r="K46" s="41">
        <v>2.0466553891778094E-3</v>
      </c>
      <c r="L46" s="41">
        <v>4.1683166253303483E-5</v>
      </c>
      <c r="M46" s="41">
        <v>-6.8774357584977519E-4</v>
      </c>
      <c r="N46" s="41">
        <v>5.2137643378524778E-4</v>
      </c>
      <c r="O46" s="41">
        <v>4.2105263157894424E-3</v>
      </c>
    </row>
    <row r="47" spans="2:15" x14ac:dyDescent="0.25">
      <c r="B47" s="19"/>
      <c r="C47" s="125" t="s">
        <v>55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6"/>
    </row>
    <row r="48" spans="2:15" x14ac:dyDescent="0.25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</row>
    <row r="51" spans="2:15" x14ac:dyDescent="0.25"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</row>
    <row r="52" spans="2:15" x14ac:dyDescent="0.25">
      <c r="B52" s="7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45"/>
    </row>
    <row r="53" spans="2:15" x14ac:dyDescent="0.25">
      <c r="B53" s="73"/>
      <c r="C53" s="96" t="s">
        <v>67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7"/>
    </row>
    <row r="54" spans="2:15" x14ac:dyDescent="0.25">
      <c r="B54" s="7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72"/>
    </row>
    <row r="55" spans="2:15" x14ac:dyDescent="0.25">
      <c r="B55" s="73"/>
      <c r="C55" s="116" t="s">
        <v>69</v>
      </c>
      <c r="D55" s="116"/>
      <c r="E55" s="116"/>
      <c r="F55" s="116"/>
      <c r="G55" s="82"/>
      <c r="H55" s="82"/>
      <c r="I55" s="82"/>
      <c r="J55" s="82"/>
      <c r="K55" s="82"/>
      <c r="L55" s="82"/>
      <c r="M55" s="82"/>
      <c r="N55" s="82"/>
      <c r="O55" s="95"/>
    </row>
    <row r="56" spans="2:15" x14ac:dyDescent="0.25">
      <c r="B56" s="73"/>
      <c r="C56" s="116"/>
      <c r="D56" s="116"/>
      <c r="E56" s="116"/>
      <c r="F56" s="116"/>
      <c r="G56" s="82"/>
      <c r="H56" s="82"/>
      <c r="I56" s="82"/>
      <c r="J56" s="82"/>
      <c r="K56" s="82"/>
      <c r="L56" s="82"/>
      <c r="M56" s="82"/>
      <c r="N56" s="82"/>
      <c r="O56" s="95"/>
    </row>
    <row r="57" spans="2:15" x14ac:dyDescent="0.25">
      <c r="B57" s="7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4"/>
    </row>
    <row r="58" spans="2:15" x14ac:dyDescent="0.25">
      <c r="B58" s="73"/>
      <c r="C58" s="117" t="s">
        <v>62</v>
      </c>
      <c r="D58" s="117"/>
      <c r="E58" s="117"/>
      <c r="F58" s="117"/>
      <c r="G58" s="23"/>
      <c r="H58" s="23"/>
      <c r="I58" s="23"/>
      <c r="J58" s="23"/>
      <c r="K58" s="29"/>
      <c r="L58" s="23"/>
      <c r="M58" s="23"/>
      <c r="N58" s="23"/>
      <c r="O58" s="24"/>
    </row>
    <row r="59" spans="2:15" x14ac:dyDescent="0.25">
      <c r="B59" s="73"/>
      <c r="C59" s="118" t="s">
        <v>68</v>
      </c>
      <c r="D59" s="118"/>
      <c r="E59" s="118"/>
      <c r="F59" s="118"/>
      <c r="G59" s="23"/>
      <c r="H59" s="23"/>
      <c r="I59" s="23"/>
      <c r="J59" s="23"/>
      <c r="K59" s="23"/>
      <c r="L59" s="23"/>
      <c r="M59" s="23"/>
      <c r="N59" s="23"/>
      <c r="O59" s="24"/>
    </row>
    <row r="60" spans="2:15" x14ac:dyDescent="0.25">
      <c r="B60" s="73"/>
      <c r="C60" s="83" t="s">
        <v>63</v>
      </c>
      <c r="D60" s="84">
        <v>2016</v>
      </c>
      <c r="E60" s="84">
        <v>2017</v>
      </c>
      <c r="F60" s="84" t="s">
        <v>64</v>
      </c>
      <c r="G60" s="23"/>
      <c r="H60" s="23"/>
      <c r="I60" s="23"/>
      <c r="J60" s="23"/>
      <c r="K60" s="85"/>
      <c r="L60" s="23"/>
      <c r="M60" s="23"/>
      <c r="N60" s="23"/>
      <c r="O60" s="24"/>
    </row>
    <row r="61" spans="2:15" x14ac:dyDescent="0.25">
      <c r="B61" s="73"/>
      <c r="C61" s="100" t="s">
        <v>2</v>
      </c>
      <c r="D61" s="86">
        <v>2.6759500041942941E-2</v>
      </c>
      <c r="E61" s="86">
        <v>1.6421568627450922E-2</v>
      </c>
      <c r="F61" s="87">
        <f>+(E61-D61)*100</f>
        <v>-1.0337931414492019</v>
      </c>
      <c r="G61" s="23"/>
      <c r="H61" s="23"/>
      <c r="I61" s="23"/>
      <c r="J61" s="23"/>
      <c r="K61" s="88"/>
      <c r="L61" s="23"/>
      <c r="M61" s="23"/>
      <c r="N61" s="23"/>
      <c r="O61" s="24"/>
    </row>
    <row r="62" spans="2:15" x14ac:dyDescent="0.25">
      <c r="B62" s="73"/>
      <c r="C62" s="89" t="s">
        <v>4</v>
      </c>
      <c r="D62" s="98">
        <v>2.5789428887564858E-2</v>
      </c>
      <c r="E62" s="98">
        <v>1.4852306671091942E-2</v>
      </c>
      <c r="F62" s="90">
        <f>+(E62-D62)*100</f>
        <v>-1.0937122216472916</v>
      </c>
      <c r="G62" s="23"/>
      <c r="H62" s="23"/>
      <c r="I62" s="23"/>
      <c r="J62" s="23"/>
      <c r="K62" s="88"/>
      <c r="L62" s="23"/>
      <c r="M62" s="23"/>
      <c r="N62" s="23"/>
      <c r="O62" s="24"/>
    </row>
    <row r="63" spans="2:15" x14ac:dyDescent="0.25">
      <c r="B63" s="73"/>
      <c r="C63" s="89" t="s">
        <v>3</v>
      </c>
      <c r="D63" s="98">
        <v>3.1533762588740188E-2</v>
      </c>
      <c r="E63" s="98">
        <v>2.2407170294493906E-3</v>
      </c>
      <c r="F63" s="90">
        <f>+(E63-D63)*100</f>
        <v>-2.9293045559290798</v>
      </c>
      <c r="G63" s="23"/>
      <c r="H63" s="23"/>
      <c r="I63" s="23"/>
      <c r="J63" s="23"/>
      <c r="K63" s="88"/>
      <c r="L63" s="23"/>
      <c r="M63" s="23"/>
      <c r="N63" s="23"/>
      <c r="O63" s="24"/>
    </row>
    <row r="64" spans="2:15" x14ac:dyDescent="0.25">
      <c r="B64" s="73"/>
      <c r="C64" s="91" t="s">
        <v>5</v>
      </c>
      <c r="D64" s="99">
        <v>3.8980263157894823E-2</v>
      </c>
      <c r="E64" s="99">
        <v>5.5406047174288986E-4</v>
      </c>
      <c r="F64" s="92">
        <f>+(E64-D64)*100</f>
        <v>-3.8426202686151933</v>
      </c>
      <c r="G64" s="23"/>
      <c r="H64" s="23"/>
      <c r="I64" s="23"/>
      <c r="J64" s="23"/>
      <c r="K64" s="88"/>
      <c r="L64" s="23"/>
      <c r="M64" s="23"/>
      <c r="N64" s="23"/>
      <c r="O64" s="24"/>
    </row>
    <row r="65" spans="2:15" x14ac:dyDescent="0.25">
      <c r="B65" s="73"/>
      <c r="C65" s="93" t="s">
        <v>65</v>
      </c>
      <c r="D65" s="88"/>
      <c r="E65" s="88"/>
      <c r="F65" s="88"/>
      <c r="G65" s="23"/>
      <c r="H65" s="23"/>
      <c r="I65" s="23"/>
      <c r="J65" s="23"/>
      <c r="K65" s="88"/>
      <c r="L65" s="23"/>
      <c r="M65" s="23"/>
      <c r="N65" s="23"/>
      <c r="O65" s="24"/>
    </row>
    <row r="66" spans="2:15" x14ac:dyDescent="0.25">
      <c r="B66" s="73"/>
      <c r="C66" s="94" t="s">
        <v>66</v>
      </c>
      <c r="D66" s="88"/>
      <c r="E66" s="88"/>
      <c r="F66" s="88"/>
      <c r="G66" s="23"/>
      <c r="H66" s="23"/>
      <c r="I66" s="23"/>
      <c r="J66" s="23"/>
      <c r="K66" s="88"/>
      <c r="L66" s="23"/>
      <c r="M66" s="23"/>
      <c r="N66" s="23"/>
      <c r="O66" s="24"/>
    </row>
    <row r="67" spans="2:15" x14ac:dyDescent="0.25"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6"/>
    </row>
    <row r="70" spans="2:15" x14ac:dyDescent="0.25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8"/>
    </row>
    <row r="71" spans="2:15" x14ac:dyDescent="0.25">
      <c r="B71" s="19"/>
      <c r="C71" s="127" t="s">
        <v>70</v>
      </c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8"/>
    </row>
    <row r="72" spans="2:15" x14ac:dyDescent="0.25">
      <c r="B72" s="19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72"/>
    </row>
    <row r="73" spans="2:15" x14ac:dyDescent="0.25">
      <c r="B73" s="19"/>
      <c r="C73" s="23"/>
      <c r="D73" s="23"/>
      <c r="E73" s="23"/>
      <c r="F73" s="23"/>
      <c r="G73" s="23"/>
      <c r="H73" s="23"/>
      <c r="I73" s="123" t="s">
        <v>57</v>
      </c>
      <c r="J73" s="123"/>
      <c r="K73" s="123"/>
      <c r="L73" s="123"/>
      <c r="M73" s="123"/>
      <c r="N73" s="123"/>
      <c r="O73" s="24"/>
    </row>
    <row r="74" spans="2:15" x14ac:dyDescent="0.25">
      <c r="B74" s="19"/>
      <c r="C74" s="23"/>
      <c r="D74" s="23"/>
      <c r="E74" s="23"/>
      <c r="F74" s="23"/>
      <c r="G74" s="23"/>
      <c r="H74" s="23"/>
      <c r="I74" s="140" t="s">
        <v>71</v>
      </c>
      <c r="J74" s="140"/>
      <c r="K74" s="140"/>
      <c r="L74" s="140"/>
      <c r="M74" s="140"/>
      <c r="N74" s="140"/>
      <c r="O74" s="24"/>
    </row>
    <row r="75" spans="2:15" x14ac:dyDescent="0.25">
      <c r="B75" s="19"/>
      <c r="C75" s="139" t="str">
        <f>+CONCATENATE("Los alimentos son el principal componente de la canasta familiar. El Índice de precios al consumidor del ", I77, "  en la región tuvo un crecimiento de ", FIXED(100*M77,1),"%, en tanto los precios de ",I78, " tuvieron un crecimiento de ", FIXED(100*M78,1),"%. Por otro lado los precios por ", I83, ", aumentaron ", FIXED(100*M83,1), "% de enero a dicembre del 2017.")</f>
        <v>Los alimentos son el principal componente de la canasta familiar. El Índice de precios al consumidor del Azúcar  en la región tuvo un crecimiento de -15.1%, en tanto los precios de Leche, quesos y huevos tuvieron un crecimiento de 3.7%. Por otro lado los precios por Energía eléctrica, aumentaron 1.9% de enero a dicembre del 2017.</v>
      </c>
      <c r="D75" s="139"/>
      <c r="E75" s="139"/>
      <c r="F75" s="139"/>
      <c r="G75" s="139"/>
      <c r="H75" s="23"/>
      <c r="I75" s="58" t="s">
        <v>43</v>
      </c>
      <c r="J75" s="59"/>
      <c r="K75" s="60"/>
      <c r="L75" s="60">
        <v>2016</v>
      </c>
      <c r="M75" s="60">
        <v>2017</v>
      </c>
      <c r="N75" s="61" t="s">
        <v>56</v>
      </c>
      <c r="O75" s="24"/>
    </row>
    <row r="76" spans="2:15" x14ac:dyDescent="0.25">
      <c r="B76" s="19"/>
      <c r="C76" s="139"/>
      <c r="D76" s="139"/>
      <c r="E76" s="139"/>
      <c r="F76" s="139"/>
      <c r="G76" s="139"/>
      <c r="H76" s="23"/>
      <c r="I76" s="11" t="s">
        <v>44</v>
      </c>
      <c r="J76" s="57"/>
      <c r="K76" s="47"/>
      <c r="L76" s="47"/>
      <c r="M76" s="47"/>
      <c r="N76" s="57"/>
      <c r="O76" s="24"/>
    </row>
    <row r="77" spans="2:15" x14ac:dyDescent="0.25">
      <c r="B77" s="19"/>
      <c r="C77" s="139"/>
      <c r="D77" s="139"/>
      <c r="E77" s="139"/>
      <c r="F77" s="139"/>
      <c r="G77" s="139"/>
      <c r="H77" s="23"/>
      <c r="I77" s="62" t="s">
        <v>45</v>
      </c>
      <c r="J77" s="11"/>
      <c r="K77" s="70"/>
      <c r="L77" s="63">
        <v>0.1338127866810126</v>
      </c>
      <c r="M77" s="63">
        <v>-0.15141677488096428</v>
      </c>
      <c r="N77" s="64">
        <f>+(M77-L77)*100</f>
        <v>-28.522956156197687</v>
      </c>
      <c r="O77" s="24"/>
    </row>
    <row r="78" spans="2:15" x14ac:dyDescent="0.25">
      <c r="B78" s="19"/>
      <c r="C78" s="139"/>
      <c r="D78" s="139"/>
      <c r="E78" s="139"/>
      <c r="F78" s="139"/>
      <c r="G78" s="139"/>
      <c r="H78" s="23"/>
      <c r="I78" s="62" t="s">
        <v>46</v>
      </c>
      <c r="J78" s="11"/>
      <c r="K78" s="70"/>
      <c r="L78" s="63">
        <v>5.6404431776782671E-2</v>
      </c>
      <c r="M78" s="63">
        <v>3.6596003651485853E-2</v>
      </c>
      <c r="N78" s="64">
        <f>+(M78-L78)*100</f>
        <v>-1.9808428125296818</v>
      </c>
      <c r="O78" s="24"/>
    </row>
    <row r="79" spans="2:15" x14ac:dyDescent="0.25">
      <c r="B79" s="19"/>
      <c r="C79" s="139"/>
      <c r="D79" s="139"/>
      <c r="E79" s="139"/>
      <c r="F79" s="139"/>
      <c r="G79" s="139"/>
      <c r="H79" s="23"/>
      <c r="I79" s="62" t="s">
        <v>47</v>
      </c>
      <c r="J79" s="11"/>
      <c r="K79" s="70"/>
      <c r="L79" s="63">
        <v>4.0319368848261927E-2</v>
      </c>
      <c r="M79" s="63">
        <v>-5.4361498496034888E-2</v>
      </c>
      <c r="N79" s="64">
        <f>+(M79-L79)*100</f>
        <v>-9.4680867344296811</v>
      </c>
      <c r="O79" s="24"/>
    </row>
    <row r="80" spans="2:15" x14ac:dyDescent="0.25">
      <c r="B80" s="19"/>
      <c r="C80" s="139"/>
      <c r="D80" s="139"/>
      <c r="E80" s="139"/>
      <c r="F80" s="139"/>
      <c r="G80" s="139"/>
      <c r="H80" s="23"/>
      <c r="I80" s="65" t="s">
        <v>48</v>
      </c>
      <c r="J80" s="66"/>
      <c r="K80" s="71"/>
      <c r="L80" s="67">
        <v>1.1419813051831706E-2</v>
      </c>
      <c r="M80" s="67">
        <v>7.6453513190472222E-2</v>
      </c>
      <c r="N80" s="68">
        <f>+(M80-L80)*100</f>
        <v>6.5033700138640516</v>
      </c>
      <c r="O80" s="24"/>
    </row>
    <row r="81" spans="2:15" x14ac:dyDescent="0.25">
      <c r="B81" s="19"/>
      <c r="C81" s="139"/>
      <c r="D81" s="139"/>
      <c r="E81" s="139"/>
      <c r="F81" s="139"/>
      <c r="G81" s="139"/>
      <c r="H81" s="23"/>
      <c r="I81" s="11" t="s">
        <v>49</v>
      </c>
      <c r="J81" s="11"/>
      <c r="K81" s="11"/>
      <c r="L81" s="11"/>
      <c r="M81" s="11"/>
      <c r="N81" s="64"/>
      <c r="O81" s="24"/>
    </row>
    <row r="82" spans="2:15" x14ac:dyDescent="0.25">
      <c r="B82" s="19"/>
      <c r="C82" s="139"/>
      <c r="D82" s="139"/>
      <c r="E82" s="139"/>
      <c r="F82" s="139"/>
      <c r="G82" s="139"/>
      <c r="H82" s="23"/>
      <c r="I82" s="62" t="s">
        <v>50</v>
      </c>
      <c r="J82" s="11"/>
      <c r="K82" s="70"/>
      <c r="L82" s="63">
        <v>2.5739167831415832E-2</v>
      </c>
      <c r="M82" s="63">
        <v>3.4778415999329182E-2</v>
      </c>
      <c r="N82" s="64">
        <f>+(M82-L82)*100</f>
        <v>0.90392481679133496</v>
      </c>
      <c r="O82" s="24"/>
    </row>
    <row r="83" spans="2:15" x14ac:dyDescent="0.25">
      <c r="B83" s="19"/>
      <c r="C83" s="139"/>
      <c r="D83" s="139"/>
      <c r="E83" s="139"/>
      <c r="F83" s="139"/>
      <c r="G83" s="139"/>
      <c r="H83" s="23"/>
      <c r="I83" s="65" t="s">
        <v>51</v>
      </c>
      <c r="J83" s="66"/>
      <c r="K83" s="71"/>
      <c r="L83" s="67">
        <v>-1.7492931196983919E-2</v>
      </c>
      <c r="M83" s="67">
        <v>1.9358428302827857E-2</v>
      </c>
      <c r="N83" s="68">
        <f>+(M83-L83)*100</f>
        <v>3.6851359499811775</v>
      </c>
      <c r="O83" s="24"/>
    </row>
    <row r="84" spans="2:15" x14ac:dyDescent="0.25">
      <c r="B84" s="19"/>
      <c r="C84" s="139"/>
      <c r="D84" s="139"/>
      <c r="E84" s="139"/>
      <c r="F84" s="139"/>
      <c r="G84" s="139"/>
      <c r="H84" s="23"/>
      <c r="I84" s="11" t="s">
        <v>17</v>
      </c>
      <c r="J84" s="8"/>
      <c r="K84" s="8"/>
      <c r="L84" s="8"/>
      <c r="M84" s="8"/>
      <c r="N84" s="30"/>
      <c r="O84" s="24"/>
    </row>
    <row r="85" spans="2:15" x14ac:dyDescent="0.25">
      <c r="B85" s="19"/>
      <c r="C85" s="139"/>
      <c r="D85" s="139"/>
      <c r="E85" s="139"/>
      <c r="F85" s="139"/>
      <c r="G85" s="139"/>
      <c r="H85" s="23"/>
      <c r="I85" s="62" t="s">
        <v>58</v>
      </c>
      <c r="J85" s="11"/>
      <c r="K85" s="70"/>
      <c r="L85" s="63">
        <v>3.6200716845878222E-2</v>
      </c>
      <c r="M85" s="63">
        <v>-6.9756716245822359E-3</v>
      </c>
      <c r="N85" s="64">
        <f>+(M85-L85)*100</f>
        <v>-4.3176388470460463</v>
      </c>
      <c r="O85" s="24"/>
    </row>
    <row r="86" spans="2:15" x14ac:dyDescent="0.25">
      <c r="B86" s="19"/>
      <c r="C86" s="139"/>
      <c r="D86" s="139"/>
      <c r="E86" s="139"/>
      <c r="F86" s="139"/>
      <c r="G86" s="139"/>
      <c r="H86" s="23"/>
      <c r="I86" s="65" t="s">
        <v>59</v>
      </c>
      <c r="J86" s="66"/>
      <c r="K86" s="71"/>
      <c r="L86" s="67">
        <v>2.4158613795401962E-3</v>
      </c>
      <c r="M86" s="67">
        <v>-3.6012077896896422E-4</v>
      </c>
      <c r="N86" s="68">
        <f>+(M86-L86)*100</f>
        <v>-0.27759821585091604</v>
      </c>
      <c r="O86" s="24"/>
    </row>
    <row r="87" spans="2:15" x14ac:dyDescent="0.25">
      <c r="B87" s="19"/>
      <c r="C87" s="23"/>
      <c r="D87" s="23"/>
      <c r="E87" s="23"/>
      <c r="F87" s="23"/>
      <c r="G87" s="23"/>
      <c r="H87" s="23"/>
      <c r="I87" s="69" t="s">
        <v>60</v>
      </c>
      <c r="J87" s="8"/>
      <c r="K87" s="8"/>
      <c r="L87" s="8"/>
      <c r="M87" s="8"/>
      <c r="N87" s="8"/>
      <c r="O87" s="24"/>
    </row>
    <row r="88" spans="2:15" x14ac:dyDescent="0.25"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7"/>
    </row>
    <row r="95" spans="2:15" x14ac:dyDescent="0.25">
      <c r="B95" s="107"/>
      <c r="C95" s="106"/>
    </row>
    <row r="96" spans="2:15" x14ac:dyDescent="0.25">
      <c r="B96" s="107"/>
      <c r="C96" s="106"/>
    </row>
    <row r="97" spans="2:3" x14ac:dyDescent="0.25">
      <c r="B97" s="107"/>
      <c r="C97" s="106"/>
    </row>
    <row r="98" spans="2:3" x14ac:dyDescent="0.25">
      <c r="B98" s="107"/>
      <c r="C98" s="106"/>
    </row>
    <row r="99" spans="2:3" x14ac:dyDescent="0.25">
      <c r="B99" s="107"/>
      <c r="C99" s="106"/>
    </row>
    <row r="100" spans="2:3" x14ac:dyDescent="0.25">
      <c r="B100" s="107"/>
      <c r="C100" s="106"/>
    </row>
    <row r="101" spans="2:3" x14ac:dyDescent="0.25">
      <c r="B101" s="107"/>
      <c r="C101" s="106"/>
    </row>
    <row r="102" spans="2:3" x14ac:dyDescent="0.25">
      <c r="B102" s="107"/>
      <c r="C102" s="106"/>
    </row>
    <row r="103" spans="2:3" x14ac:dyDescent="0.25">
      <c r="B103" s="107"/>
      <c r="C103" s="106"/>
    </row>
    <row r="104" spans="2:3" x14ac:dyDescent="0.25">
      <c r="B104" s="107"/>
      <c r="C104" s="106"/>
    </row>
    <row r="105" spans="2:3" x14ac:dyDescent="0.25">
      <c r="B105" s="107"/>
      <c r="C105" s="106"/>
    </row>
    <row r="106" spans="2:3" x14ac:dyDescent="0.25">
      <c r="B106" s="107"/>
      <c r="C106" s="106"/>
    </row>
    <row r="107" spans="2:3" x14ac:dyDescent="0.25">
      <c r="B107" s="107"/>
      <c r="C107" s="106"/>
    </row>
    <row r="108" spans="2:3" x14ac:dyDescent="0.25">
      <c r="B108" s="107"/>
      <c r="C108" s="106"/>
    </row>
    <row r="109" spans="2:3" x14ac:dyDescent="0.25">
      <c r="B109" s="107"/>
      <c r="C109" s="106"/>
    </row>
    <row r="110" spans="2:3" x14ac:dyDescent="0.25">
      <c r="B110" s="107"/>
      <c r="C110" s="106"/>
    </row>
    <row r="111" spans="2:3" x14ac:dyDescent="0.25">
      <c r="B111" s="107"/>
      <c r="C111" s="106"/>
    </row>
    <row r="112" spans="2:3" x14ac:dyDescent="0.25">
      <c r="B112" s="107"/>
      <c r="C112" s="106"/>
    </row>
    <row r="113" spans="2:3" x14ac:dyDescent="0.25">
      <c r="B113" s="107"/>
      <c r="C113" s="106"/>
    </row>
    <row r="114" spans="2:3" x14ac:dyDescent="0.25">
      <c r="B114" s="107"/>
      <c r="C114" s="106"/>
    </row>
    <row r="115" spans="2:3" x14ac:dyDescent="0.25">
      <c r="B115" s="107"/>
      <c r="C115" s="106"/>
    </row>
    <row r="116" spans="2:3" x14ac:dyDescent="0.25">
      <c r="B116" s="107"/>
      <c r="C116" s="106"/>
    </row>
    <row r="117" spans="2:3" x14ac:dyDescent="0.25">
      <c r="B117" s="107"/>
      <c r="C117" s="106"/>
    </row>
    <row r="118" spans="2:3" x14ac:dyDescent="0.25">
      <c r="B118" s="107"/>
      <c r="C118" s="106"/>
    </row>
    <row r="119" spans="2:3" x14ac:dyDescent="0.25">
      <c r="B119" s="107"/>
      <c r="C119" s="106"/>
    </row>
    <row r="120" spans="2:3" x14ac:dyDescent="0.25">
      <c r="B120" s="107"/>
      <c r="C120" s="106"/>
    </row>
    <row r="121" spans="2:3" x14ac:dyDescent="0.25">
      <c r="B121" s="107"/>
      <c r="C121" s="106"/>
    </row>
    <row r="122" spans="2:3" x14ac:dyDescent="0.25">
      <c r="B122" s="107"/>
      <c r="C122" s="106"/>
    </row>
    <row r="123" spans="2:3" x14ac:dyDescent="0.25">
      <c r="B123" s="107"/>
      <c r="C123" s="106"/>
    </row>
    <row r="124" spans="2:3" x14ac:dyDescent="0.25">
      <c r="B124" s="107"/>
      <c r="C124" s="106"/>
    </row>
    <row r="125" spans="2:3" x14ac:dyDescent="0.25">
      <c r="B125" s="107"/>
      <c r="C125" s="106"/>
    </row>
    <row r="126" spans="2:3" x14ac:dyDescent="0.25">
      <c r="B126" s="107"/>
      <c r="C126" s="106"/>
    </row>
    <row r="127" spans="2:3" x14ac:dyDescent="0.25">
      <c r="B127" s="107"/>
      <c r="C127" s="106"/>
    </row>
    <row r="128" spans="2:3" x14ac:dyDescent="0.25">
      <c r="B128" s="107"/>
      <c r="C128" s="106"/>
    </row>
    <row r="129" spans="2:3" x14ac:dyDescent="0.25">
      <c r="B129" s="107"/>
      <c r="C129" s="106"/>
    </row>
    <row r="130" spans="2:3" x14ac:dyDescent="0.25">
      <c r="B130" s="107"/>
      <c r="C130" s="106"/>
    </row>
    <row r="131" spans="2:3" x14ac:dyDescent="0.25">
      <c r="B131" s="107"/>
      <c r="C131" s="106"/>
    </row>
    <row r="132" spans="2:3" x14ac:dyDescent="0.25">
      <c r="B132" s="107"/>
      <c r="C132" s="106"/>
    </row>
    <row r="133" spans="2:3" x14ac:dyDescent="0.25">
      <c r="B133" s="107"/>
      <c r="C133" s="106"/>
    </row>
    <row r="134" spans="2:3" x14ac:dyDescent="0.25">
      <c r="B134" s="107"/>
      <c r="C134" s="106"/>
    </row>
    <row r="135" spans="2:3" x14ac:dyDescent="0.25">
      <c r="B135" s="107"/>
      <c r="C135" s="106"/>
    </row>
    <row r="136" spans="2:3" x14ac:dyDescent="0.25">
      <c r="B136" s="107"/>
      <c r="C136" s="106"/>
    </row>
    <row r="137" spans="2:3" x14ac:dyDescent="0.25">
      <c r="B137" s="107"/>
      <c r="C137" s="106"/>
    </row>
    <row r="138" spans="2:3" x14ac:dyDescent="0.25">
      <c r="B138" s="107"/>
      <c r="C138" s="106"/>
    </row>
    <row r="139" spans="2:3" x14ac:dyDescent="0.25">
      <c r="B139" s="107"/>
      <c r="C139" s="106"/>
    </row>
    <row r="140" spans="2:3" x14ac:dyDescent="0.25">
      <c r="B140" s="107"/>
      <c r="C140" s="106"/>
    </row>
    <row r="141" spans="2:3" x14ac:dyDescent="0.25">
      <c r="B141" s="107"/>
      <c r="C141" s="106"/>
    </row>
    <row r="142" spans="2:3" x14ac:dyDescent="0.25">
      <c r="B142" s="107"/>
      <c r="C142" s="106"/>
    </row>
    <row r="143" spans="2:3" x14ac:dyDescent="0.25">
      <c r="B143" s="107"/>
      <c r="C143" s="106"/>
    </row>
    <row r="144" spans="2:3" x14ac:dyDescent="0.25">
      <c r="B144" s="107"/>
      <c r="C144" s="106"/>
    </row>
    <row r="145" spans="2:3" x14ac:dyDescent="0.25">
      <c r="B145" s="107"/>
      <c r="C145" s="106"/>
    </row>
    <row r="146" spans="2:3" x14ac:dyDescent="0.25">
      <c r="B146" s="107"/>
      <c r="C146" s="106"/>
    </row>
    <row r="147" spans="2:3" x14ac:dyDescent="0.25">
      <c r="B147" s="107"/>
      <c r="C147" s="106"/>
    </row>
    <row r="148" spans="2:3" x14ac:dyDescent="0.25">
      <c r="B148" s="107"/>
      <c r="C148" s="106"/>
    </row>
    <row r="149" spans="2:3" x14ac:dyDescent="0.25">
      <c r="B149" s="107"/>
      <c r="C149" s="106"/>
    </row>
    <row r="150" spans="2:3" x14ac:dyDescent="0.25">
      <c r="B150" s="107"/>
      <c r="C150" s="106"/>
    </row>
    <row r="151" spans="2:3" x14ac:dyDescent="0.25">
      <c r="B151" s="107"/>
      <c r="C151" s="106"/>
    </row>
    <row r="152" spans="2:3" x14ac:dyDescent="0.25">
      <c r="B152" s="107"/>
      <c r="C152" s="106"/>
    </row>
    <row r="153" spans="2:3" x14ac:dyDescent="0.25">
      <c r="B153" s="107"/>
      <c r="C153" s="106"/>
    </row>
    <row r="154" spans="2:3" x14ac:dyDescent="0.25">
      <c r="B154" s="107"/>
      <c r="C154" s="106"/>
    </row>
    <row r="155" spans="2:3" x14ac:dyDescent="0.25">
      <c r="B155" s="107"/>
      <c r="C155" s="106"/>
    </row>
    <row r="156" spans="2:3" x14ac:dyDescent="0.25">
      <c r="B156" s="107"/>
      <c r="C156" s="106"/>
    </row>
    <row r="157" spans="2:3" x14ac:dyDescent="0.25">
      <c r="B157" s="107"/>
      <c r="C157" s="106"/>
    </row>
    <row r="158" spans="2:3" x14ac:dyDescent="0.25">
      <c r="B158" s="107"/>
      <c r="C158" s="106"/>
    </row>
    <row r="159" spans="2:3" x14ac:dyDescent="0.25">
      <c r="B159" s="107"/>
      <c r="C159" s="106"/>
    </row>
    <row r="160" spans="2:3" x14ac:dyDescent="0.25">
      <c r="B160" s="107"/>
      <c r="C160" s="106"/>
    </row>
    <row r="161" spans="2:3" x14ac:dyDescent="0.25">
      <c r="B161" s="107"/>
      <c r="C161" s="106"/>
    </row>
    <row r="162" spans="2:3" x14ac:dyDescent="0.25">
      <c r="B162" s="107"/>
      <c r="C162" s="106"/>
    </row>
    <row r="163" spans="2:3" x14ac:dyDescent="0.25">
      <c r="B163" s="107"/>
      <c r="C163" s="106"/>
    </row>
    <row r="164" spans="2:3" x14ac:dyDescent="0.25">
      <c r="B164" s="107"/>
      <c r="C164" s="106"/>
    </row>
    <row r="165" spans="2:3" x14ac:dyDescent="0.25">
      <c r="B165" s="107"/>
      <c r="C165" s="106"/>
    </row>
    <row r="166" spans="2:3" x14ac:dyDescent="0.25">
      <c r="B166" s="107"/>
      <c r="C166" s="106"/>
    </row>
    <row r="167" spans="2:3" x14ac:dyDescent="0.25">
      <c r="B167" s="107"/>
      <c r="C167" s="106"/>
    </row>
    <row r="168" spans="2:3" x14ac:dyDescent="0.25">
      <c r="B168" s="107"/>
      <c r="C168" s="106"/>
    </row>
    <row r="169" spans="2:3" x14ac:dyDescent="0.25">
      <c r="B169" s="107"/>
      <c r="C169" s="106"/>
    </row>
    <row r="170" spans="2:3" x14ac:dyDescent="0.25">
      <c r="B170" s="107"/>
      <c r="C170" s="106"/>
    </row>
    <row r="171" spans="2:3" x14ac:dyDescent="0.25">
      <c r="B171" s="107"/>
      <c r="C171" s="106"/>
    </row>
    <row r="172" spans="2:3" x14ac:dyDescent="0.25">
      <c r="B172" s="107"/>
      <c r="C172" s="106"/>
    </row>
    <row r="173" spans="2:3" x14ac:dyDescent="0.25">
      <c r="B173" s="107"/>
      <c r="C173" s="106"/>
    </row>
    <row r="174" spans="2:3" x14ac:dyDescent="0.25">
      <c r="B174" s="107"/>
      <c r="C174" s="106"/>
    </row>
    <row r="175" spans="2:3" x14ac:dyDescent="0.25">
      <c r="B175" s="107"/>
      <c r="C175" s="106"/>
    </row>
    <row r="176" spans="2:3" x14ac:dyDescent="0.25">
      <c r="B176" s="107"/>
      <c r="C176" s="106"/>
    </row>
    <row r="177" spans="2:3" x14ac:dyDescent="0.25">
      <c r="B177" s="107"/>
      <c r="C177" s="106"/>
    </row>
    <row r="178" spans="2:3" x14ac:dyDescent="0.25">
      <c r="B178" s="107"/>
      <c r="C178" s="106"/>
    </row>
  </sheetData>
  <sortState ref="R26:T29">
    <sortCondition descending="1" ref="S26:S29"/>
  </sortState>
  <mergeCells count="18">
    <mergeCell ref="C71:O71"/>
    <mergeCell ref="I73:N73"/>
    <mergeCell ref="C75:G86"/>
    <mergeCell ref="I74:N74"/>
    <mergeCell ref="B1:O2"/>
    <mergeCell ref="C55:F56"/>
    <mergeCell ref="C58:F58"/>
    <mergeCell ref="C59:F59"/>
    <mergeCell ref="C30:O30"/>
    <mergeCell ref="C32:O33"/>
    <mergeCell ref="C35:O35"/>
    <mergeCell ref="C47:O47"/>
    <mergeCell ref="C7:O7"/>
    <mergeCell ref="C9:N11"/>
    <mergeCell ref="C12:N12"/>
    <mergeCell ref="C14:G15"/>
    <mergeCell ref="H14:N14"/>
    <mergeCell ref="C25:N25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90"/>
  <sheetViews>
    <sheetView zoomScaleNormal="100" zoomScalePageLayoutView="40" workbookViewId="0">
      <selection activeCell="A8" sqref="A8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1:16" ht="15" customHeight="1" x14ac:dyDescent="0.25">
      <c r="B1" s="144" t="s">
        <v>76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46"/>
    </row>
    <row r="2" spans="1:16" ht="15" customHeight="1" x14ac:dyDescent="0.25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46"/>
    </row>
    <row r="3" spans="1:16" x14ac:dyDescent="0.25">
      <c r="B3" s="13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13"/>
      <c r="I3" s="14"/>
      <c r="J3" s="14" t="str">
        <f>+C52</f>
        <v>3. Variación del IPC de productos emblemáticos</v>
      </c>
      <c r="K3" s="14"/>
      <c r="L3" s="14"/>
      <c r="M3" s="13"/>
      <c r="N3" s="15"/>
      <c r="O3" s="15"/>
      <c r="P3" s="15"/>
    </row>
    <row r="4" spans="1:16" x14ac:dyDescent="0.25">
      <c r="B4" s="13" t="str">
        <f>+C30</f>
        <v>2. Variación % mensual del Índice General del Precios al Consumidor, según grupos de consumo</v>
      </c>
      <c r="C4" s="5"/>
      <c r="D4" s="5"/>
      <c r="E4" s="5"/>
      <c r="F4" s="5"/>
      <c r="G4" s="5"/>
      <c r="H4" s="13"/>
      <c r="I4" s="14"/>
      <c r="J4" s="14"/>
      <c r="K4" s="14"/>
      <c r="L4" s="14"/>
      <c r="M4" s="13"/>
      <c r="N4" s="15"/>
      <c r="O4" s="15"/>
      <c r="P4" s="15"/>
    </row>
    <row r="5" spans="1:16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5">
      <c r="A6" s="23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23"/>
    </row>
    <row r="7" spans="1:16" x14ac:dyDescent="0.25">
      <c r="A7" s="23"/>
      <c r="B7" s="19"/>
      <c r="C7" s="127" t="s">
        <v>8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P7" s="29"/>
    </row>
    <row r="8" spans="1:16" x14ac:dyDescent="0.25">
      <c r="A8" s="23"/>
      <c r="B8" s="1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43"/>
      <c r="P8" s="20"/>
    </row>
    <row r="9" spans="1:16" ht="15" customHeight="1" x14ac:dyDescent="0.25">
      <c r="A9" s="23"/>
      <c r="B9" s="19"/>
      <c r="C9" s="142" t="str">
        <f>+CONCATENATE("La variación anual de enero a diciembre 2017 en esta región registró una tasa de ",   FIXED(N16*100, 1 ), "%, impulsado por el aumento general en los precios del grupo ",C19, " que registró un incremento del ",FIXED(N19*100, 1 ), "% como principal grupo de consumo, cabe resaltar el aumento en los precios de  ", C21, " en ",FIXED(N21*100, 1 ), "%.")</f>
        <v>La variación anual de enero a diciembre 2017 en esta región registró una tasa de 1.6%, impulsado por el aumento general en los precios del grupo Alquiler de vivienda, comb. y electricidad que registró un incremento del 7.2% como principal grupo de consumo, cabe resaltar el aumento en los precios de  Cuidados y conservación de la salud en 2.7%.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44"/>
      <c r="P9" s="22"/>
    </row>
    <row r="10" spans="1:16" x14ac:dyDescent="0.25">
      <c r="A10" s="23"/>
      <c r="B10" s="19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44"/>
      <c r="P10" s="22"/>
    </row>
    <row r="11" spans="1:16" x14ac:dyDescent="0.25">
      <c r="A11" s="23"/>
      <c r="B11" s="19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44"/>
      <c r="P11" s="22"/>
    </row>
    <row r="12" spans="1:16" ht="15" customHeight="1" x14ac:dyDescent="0.25">
      <c r="A12" s="23"/>
      <c r="B12" s="19"/>
      <c r="C12" s="123" t="s">
        <v>53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45"/>
      <c r="P12" s="24"/>
    </row>
    <row r="13" spans="1:16" x14ac:dyDescent="0.25">
      <c r="A13" s="23"/>
      <c r="B13" s="1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45"/>
      <c r="P13" s="24"/>
    </row>
    <row r="14" spans="1:16" x14ac:dyDescent="0.25">
      <c r="A14" s="23"/>
      <c r="B14" s="19"/>
      <c r="C14" s="130" t="s">
        <v>9</v>
      </c>
      <c r="D14" s="131"/>
      <c r="E14" s="131"/>
      <c r="F14" s="131"/>
      <c r="G14" s="131"/>
      <c r="H14" s="135" t="s">
        <v>10</v>
      </c>
      <c r="I14" s="136"/>
      <c r="J14" s="136"/>
      <c r="K14" s="136"/>
      <c r="L14" s="136"/>
      <c r="M14" s="136"/>
      <c r="N14" s="137"/>
      <c r="O14" s="45"/>
      <c r="P14" s="24"/>
    </row>
    <row r="15" spans="1:16" x14ac:dyDescent="0.25">
      <c r="A15" s="23"/>
      <c r="B15" s="19"/>
      <c r="C15" s="132"/>
      <c r="D15" s="133"/>
      <c r="E15" s="133"/>
      <c r="F15" s="133"/>
      <c r="G15" s="134"/>
      <c r="H15" s="37">
        <v>2011</v>
      </c>
      <c r="I15" s="37">
        <v>2012</v>
      </c>
      <c r="J15" s="37">
        <v>2013</v>
      </c>
      <c r="K15" s="37">
        <v>2014</v>
      </c>
      <c r="L15" s="37">
        <v>2015</v>
      </c>
      <c r="M15" s="37">
        <v>2016</v>
      </c>
      <c r="N15" s="37">
        <v>2017</v>
      </c>
      <c r="O15" s="45"/>
      <c r="P15" s="24"/>
    </row>
    <row r="16" spans="1:16" x14ac:dyDescent="0.25">
      <c r="A16" s="23"/>
      <c r="B16" s="19"/>
      <c r="C16" s="31" t="s">
        <v>11</v>
      </c>
      <c r="D16" s="32"/>
      <c r="E16" s="32"/>
      <c r="F16" s="32"/>
      <c r="G16" s="33"/>
      <c r="H16" s="38">
        <v>5.1545373753332679E-2</v>
      </c>
      <c r="I16" s="39">
        <v>2.7702131655554574E-2</v>
      </c>
      <c r="J16" s="39">
        <v>1.4528508771929793E-2</v>
      </c>
      <c r="K16" s="39">
        <v>1.9454201567143947E-2</v>
      </c>
      <c r="L16" s="39">
        <v>5.3184910327767509E-2</v>
      </c>
      <c r="M16" s="39">
        <v>2.6759500041942941E-2</v>
      </c>
      <c r="N16" s="39">
        <v>1.6421568627450922E-2</v>
      </c>
      <c r="O16" s="45"/>
      <c r="P16" s="24"/>
    </row>
    <row r="17" spans="1:16" x14ac:dyDescent="0.25">
      <c r="A17" s="23"/>
      <c r="B17" s="19"/>
      <c r="C17" s="34" t="s">
        <v>12</v>
      </c>
      <c r="D17" s="35"/>
      <c r="E17" s="35"/>
      <c r="F17" s="35"/>
      <c r="G17" s="36"/>
      <c r="H17" s="40">
        <v>8.4646061814556361E-2</v>
      </c>
      <c r="I17" s="40">
        <v>4.8533872598584216E-2</v>
      </c>
      <c r="J17" s="40">
        <v>-3.5066187428767215E-4</v>
      </c>
      <c r="K17" s="40">
        <v>1.7276155397702331E-2</v>
      </c>
      <c r="L17" s="40">
        <v>8.6120689655172278E-2</v>
      </c>
      <c r="M17" s="40">
        <v>2.8891181839828528E-2</v>
      </c>
      <c r="N17" s="40">
        <v>1.1802823420504538E-2</v>
      </c>
      <c r="O17" s="45"/>
      <c r="P17" s="24"/>
    </row>
    <row r="18" spans="1:16" x14ac:dyDescent="0.25">
      <c r="A18" s="23"/>
      <c r="B18" s="19"/>
      <c r="C18" s="34" t="s">
        <v>13</v>
      </c>
      <c r="D18" s="35"/>
      <c r="E18" s="35"/>
      <c r="F18" s="35"/>
      <c r="G18" s="36"/>
      <c r="H18" s="40">
        <v>1.4319340918007128E-2</v>
      </c>
      <c r="I18" s="40">
        <v>2.2142719009862644E-2</v>
      </c>
      <c r="J18" s="40">
        <v>1.0689622552265687E-2</v>
      </c>
      <c r="K18" s="40">
        <v>1.5630849868963015E-2</v>
      </c>
      <c r="L18" s="40">
        <v>5.8059165053911954E-3</v>
      </c>
      <c r="M18" s="40">
        <v>2.0890599230346307E-2</v>
      </c>
      <c r="N18" s="40">
        <v>9.5135523245377662E-3</v>
      </c>
      <c r="O18" s="45"/>
      <c r="P18" s="24"/>
    </row>
    <row r="19" spans="1:16" x14ac:dyDescent="0.25">
      <c r="A19" s="23"/>
      <c r="B19" s="19"/>
      <c r="C19" s="34" t="s">
        <v>14</v>
      </c>
      <c r="D19" s="35"/>
      <c r="E19" s="35"/>
      <c r="F19" s="35"/>
      <c r="G19" s="36"/>
      <c r="H19" s="40">
        <v>2.1659253529297873E-2</v>
      </c>
      <c r="I19" s="40">
        <v>1.1167897028203644E-2</v>
      </c>
      <c r="J19" s="40">
        <v>1.0295769374766062E-2</v>
      </c>
      <c r="K19" s="40">
        <v>2.6866777839540612E-2</v>
      </c>
      <c r="L19" s="40">
        <v>-4.1501263081921147E-3</v>
      </c>
      <c r="M19" s="40">
        <v>3.6057256749411071E-2</v>
      </c>
      <c r="N19" s="40">
        <v>7.1703392794683518E-2</v>
      </c>
      <c r="O19" s="45"/>
      <c r="P19" s="24"/>
    </row>
    <row r="20" spans="1:16" x14ac:dyDescent="0.25">
      <c r="A20" s="23"/>
      <c r="B20" s="19"/>
      <c r="C20" s="34" t="s">
        <v>15</v>
      </c>
      <c r="D20" s="35"/>
      <c r="E20" s="35"/>
      <c r="F20" s="35"/>
      <c r="G20" s="36"/>
      <c r="H20" s="40">
        <v>6.9430668518166705E-4</v>
      </c>
      <c r="I20" s="40">
        <v>1.2488849241748534E-2</v>
      </c>
      <c r="J20" s="40">
        <v>3.7591776798825194E-2</v>
      </c>
      <c r="K20" s="40">
        <v>7.9064062647419719E-2</v>
      </c>
      <c r="L20" s="40">
        <v>5.9718457637492284E-2</v>
      </c>
      <c r="M20" s="40">
        <v>1.6584158415841488E-2</v>
      </c>
      <c r="N20" s="40">
        <v>1.7044071098125224E-2</v>
      </c>
      <c r="O20" s="45"/>
      <c r="P20" s="24"/>
    </row>
    <row r="21" spans="1:16" x14ac:dyDescent="0.25">
      <c r="A21" s="23"/>
      <c r="B21" s="19"/>
      <c r="C21" s="34" t="s">
        <v>16</v>
      </c>
      <c r="D21" s="35"/>
      <c r="E21" s="35"/>
      <c r="F21" s="35"/>
      <c r="G21" s="36"/>
      <c r="H21" s="40">
        <v>5.472588881395124E-2</v>
      </c>
      <c r="I21" s="40">
        <v>2.8409609938796043E-2</v>
      </c>
      <c r="J21" s="40">
        <v>2.6114762835317107E-2</v>
      </c>
      <c r="K21" s="40">
        <v>6.7174515235457033E-2</v>
      </c>
      <c r="L21" s="40">
        <v>3.5366645035691091E-2</v>
      </c>
      <c r="M21" s="40">
        <v>6.6436853650893246E-2</v>
      </c>
      <c r="N21" s="40">
        <v>2.6520717014398842E-2</v>
      </c>
      <c r="O21" s="45"/>
      <c r="P21" s="24"/>
    </row>
    <row r="22" spans="1:16" ht="15" customHeight="1" x14ac:dyDescent="0.25">
      <c r="A22" s="23"/>
      <c r="B22" s="19"/>
      <c r="C22" s="34" t="s">
        <v>17</v>
      </c>
      <c r="D22" s="35"/>
      <c r="E22" s="35"/>
      <c r="F22" s="35"/>
      <c r="G22" s="36"/>
      <c r="H22" s="40">
        <v>2.668729452717078E-2</v>
      </c>
      <c r="I22" s="40">
        <v>-6.4042192503297457E-3</v>
      </c>
      <c r="J22" s="40">
        <v>9.7535545023696768E-2</v>
      </c>
      <c r="K22" s="40">
        <v>-9.3272303307713189E-3</v>
      </c>
      <c r="L22" s="40">
        <v>1.4558451747886059E-2</v>
      </c>
      <c r="M22" s="40">
        <v>4.3821962536518821E-3</v>
      </c>
      <c r="N22" s="40">
        <v>-2.6520660449995681E-3</v>
      </c>
      <c r="O22" s="45"/>
      <c r="P22" s="24"/>
    </row>
    <row r="23" spans="1:16" x14ac:dyDescent="0.25">
      <c r="A23" s="23"/>
      <c r="B23" s="19"/>
      <c r="C23" s="34" t="s">
        <v>18</v>
      </c>
      <c r="D23" s="35"/>
      <c r="E23" s="35"/>
      <c r="F23" s="35"/>
      <c r="G23" s="36"/>
      <c r="H23" s="40">
        <v>2.5253529528733498E-2</v>
      </c>
      <c r="I23" s="40">
        <v>4.0729247478665798E-3</v>
      </c>
      <c r="J23" s="40">
        <v>7.3401583928915937E-3</v>
      </c>
      <c r="K23" s="40">
        <v>1.2176414189837059E-2</v>
      </c>
      <c r="L23" s="40">
        <v>3.6847589277256843E-2</v>
      </c>
      <c r="M23" s="40">
        <v>1.5256714781655356E-2</v>
      </c>
      <c r="N23" s="40">
        <v>1.5837307657698307E-2</v>
      </c>
      <c r="O23" s="45"/>
      <c r="P23" s="24"/>
    </row>
    <row r="24" spans="1:16" x14ac:dyDescent="0.25">
      <c r="A24" s="23"/>
      <c r="B24" s="19"/>
      <c r="C24" s="34" t="s">
        <v>19</v>
      </c>
      <c r="D24" s="35"/>
      <c r="E24" s="35"/>
      <c r="F24" s="35"/>
      <c r="G24" s="11"/>
      <c r="H24" s="41">
        <v>2.5078678206136962E-2</v>
      </c>
      <c r="I24" s="41">
        <v>2.1107166842559977E-3</v>
      </c>
      <c r="J24" s="41">
        <v>1.1105792245093227E-2</v>
      </c>
      <c r="K24" s="41">
        <v>3.503456112110559E-3</v>
      </c>
      <c r="L24" s="41">
        <v>2.1136063408190076E-2</v>
      </c>
      <c r="M24" s="41">
        <v>3.6869340232859038E-2</v>
      </c>
      <c r="N24" s="41">
        <v>9.5356920060600814E-3</v>
      </c>
      <c r="O24" s="45"/>
      <c r="P24" s="24"/>
    </row>
    <row r="25" spans="1:16" x14ac:dyDescent="0.25">
      <c r="A25" s="23"/>
      <c r="B25" s="19"/>
      <c r="C25" s="138" t="s">
        <v>52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45"/>
      <c r="P25" s="24"/>
    </row>
    <row r="26" spans="1:16" s="23" customFormat="1" x14ac:dyDescent="0.25">
      <c r="B26" s="19"/>
      <c r="O26" s="24"/>
    </row>
    <row r="27" spans="1:16" s="23" customFormat="1" x14ac:dyDescent="0.25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</row>
    <row r="28" spans="1:16" s="23" customFormat="1" x14ac:dyDescent="0.25"/>
    <row r="29" spans="1:16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x14ac:dyDescent="0.25">
      <c r="A30" s="23"/>
      <c r="B30" s="16"/>
      <c r="C30" s="119" t="s">
        <v>20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  <c r="P30" s="23"/>
    </row>
    <row r="31" spans="1:16" x14ac:dyDescent="0.25">
      <c r="A31" s="23"/>
      <c r="B31" s="1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3"/>
      <c r="P31" s="23"/>
    </row>
    <row r="32" spans="1:16" x14ac:dyDescent="0.25">
      <c r="A32" s="23"/>
      <c r="B32" s="19"/>
      <c r="C32" s="121" t="str">
        <f>+CONCATENATE("El mes con mayor crecimiento (mensual) fue ", F37,", creciendo ", FIXED(F38*100,1),"% en relación a ", E37," del mismo año. En tanto que en ",H37, " se registró una disminución de ",FIXED(H38*100,1),"% en relación a ",G37,". ")</f>
        <v xml:space="preserve">El mes con mayor crecimiento (mensual) fue Marzo, creciendo 1.0% en relación a Febrero del mismo año. En tanto que en Mayo se registró una disminución de -0.7% en relación a Abril. 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2"/>
      <c r="P32" s="23"/>
    </row>
    <row r="33" spans="1:16" x14ac:dyDescent="0.25">
      <c r="A33" s="23"/>
      <c r="B33" s="19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2"/>
      <c r="P33" s="23"/>
    </row>
    <row r="34" spans="1:16" ht="15" customHeight="1" x14ac:dyDescent="0.25">
      <c r="A34" s="23"/>
      <c r="B34" s="1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5"/>
      <c r="P34" s="23"/>
    </row>
    <row r="35" spans="1:16" x14ac:dyDescent="0.25">
      <c r="A35" s="23"/>
      <c r="B35" s="19"/>
      <c r="C35" s="123" t="s">
        <v>54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  <c r="P35" s="23"/>
    </row>
    <row r="36" spans="1:16" x14ac:dyDescent="0.25">
      <c r="A36" s="23"/>
      <c r="B36" s="1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5"/>
      <c r="P36" s="23"/>
    </row>
    <row r="37" spans="1:16" x14ac:dyDescent="0.25">
      <c r="A37" s="23"/>
      <c r="B37" s="19"/>
      <c r="C37" s="48" t="s">
        <v>0</v>
      </c>
      <c r="D37" s="51" t="s">
        <v>21</v>
      </c>
      <c r="E37" s="51" t="s">
        <v>22</v>
      </c>
      <c r="F37" s="51" t="s">
        <v>23</v>
      </c>
      <c r="G37" s="51" t="s">
        <v>24</v>
      </c>
      <c r="H37" s="51" t="s">
        <v>25</v>
      </c>
      <c r="I37" s="51" t="s">
        <v>26</v>
      </c>
      <c r="J37" s="51" t="s">
        <v>27</v>
      </c>
      <c r="K37" s="51" t="s">
        <v>28</v>
      </c>
      <c r="L37" s="51" t="s">
        <v>29</v>
      </c>
      <c r="M37" s="51" t="s">
        <v>30</v>
      </c>
      <c r="N37" s="51" t="s">
        <v>31</v>
      </c>
      <c r="O37" s="51" t="s">
        <v>32</v>
      </c>
      <c r="P37" s="23"/>
    </row>
    <row r="38" spans="1:16" x14ac:dyDescent="0.25">
      <c r="A38" s="23"/>
      <c r="B38" s="19"/>
      <c r="C38" s="49" t="s">
        <v>33</v>
      </c>
      <c r="D38" s="39">
        <v>-6.5359477124193877E-4</v>
      </c>
      <c r="E38" s="39">
        <v>2.6160889470243642E-3</v>
      </c>
      <c r="F38" s="39">
        <v>9.7031963470319837E-3</v>
      </c>
      <c r="G38" s="39">
        <v>4.360817249454918E-3</v>
      </c>
      <c r="H38" s="39">
        <v>-7.1560665755406871E-3</v>
      </c>
      <c r="I38" s="39">
        <v>2.9964366699060108E-3</v>
      </c>
      <c r="J38" s="39">
        <v>-7.2668550666121767E-4</v>
      </c>
      <c r="K38" s="39">
        <v>4.9288946347769702E-3</v>
      </c>
      <c r="L38" s="39">
        <v>3.5378306665594383E-3</v>
      </c>
      <c r="M38" s="39">
        <v>-6.8103517346367326E-3</v>
      </c>
      <c r="N38" s="39">
        <v>-1.1293965795418082E-3</v>
      </c>
      <c r="O38" s="39">
        <v>4.764981424648651E-3</v>
      </c>
      <c r="P38" s="23"/>
    </row>
    <row r="39" spans="1:16" x14ac:dyDescent="0.25">
      <c r="A39" s="23"/>
      <c r="B39" s="19"/>
      <c r="C39" s="50" t="s">
        <v>34</v>
      </c>
      <c r="D39" s="41">
        <v>4.3199876571782259E-3</v>
      </c>
      <c r="E39" s="41">
        <v>3.9173515630999134E-3</v>
      </c>
      <c r="F39" s="41">
        <v>1.2318286151492108E-2</v>
      </c>
      <c r="G39" s="41">
        <v>4.6103847025922295E-3</v>
      </c>
      <c r="H39" s="41">
        <v>-1.3391513692446622E-2</v>
      </c>
      <c r="I39" s="41">
        <v>5.1852981546438581E-3</v>
      </c>
      <c r="J39" s="41">
        <v>-3.1103019268698961E-3</v>
      </c>
      <c r="K39" s="41">
        <v>7.609770945894434E-3</v>
      </c>
      <c r="L39" s="41">
        <v>8.6096216297864014E-3</v>
      </c>
      <c r="M39" s="41">
        <v>-1.3253463122426146E-2</v>
      </c>
      <c r="N39" s="41">
        <v>-3.9459705569889758E-3</v>
      </c>
      <c r="O39" s="41">
        <v>-7.618467164406395E-4</v>
      </c>
      <c r="P39" s="23"/>
    </row>
    <row r="40" spans="1:16" x14ac:dyDescent="0.25">
      <c r="A40" s="23"/>
      <c r="B40" s="19"/>
      <c r="C40" s="50" t="s">
        <v>35</v>
      </c>
      <c r="D40" s="41">
        <v>1.4360078980433233E-3</v>
      </c>
      <c r="E40" s="41">
        <v>2.4197884925614144E-3</v>
      </c>
      <c r="F40" s="41">
        <v>2.2351363433168459E-3</v>
      </c>
      <c r="G40" s="41">
        <v>-1.338090990187224E-3</v>
      </c>
      <c r="H40" s="41">
        <v>8.0393032603853776E-4</v>
      </c>
      <c r="I40" s="41">
        <v>0</v>
      </c>
      <c r="J40" s="41">
        <v>1.249553730810371E-3</v>
      </c>
      <c r="K40" s="41">
        <v>0</v>
      </c>
      <c r="L40" s="41">
        <v>1.1588518452487762E-3</v>
      </c>
      <c r="M40" s="41">
        <v>0</v>
      </c>
      <c r="N40" s="41">
        <v>1.3355889947466171E-3</v>
      </c>
      <c r="O40" s="41">
        <v>1.7784101013695874E-4</v>
      </c>
      <c r="P40" s="23"/>
    </row>
    <row r="41" spans="1:16" x14ac:dyDescent="0.25">
      <c r="A41" s="23"/>
      <c r="B41" s="19"/>
      <c r="C41" s="50" t="s">
        <v>36</v>
      </c>
      <c r="D41" s="41">
        <v>2.5358516963973621E-3</v>
      </c>
      <c r="E41" s="41">
        <v>5.4077627562145736E-3</v>
      </c>
      <c r="F41" s="41">
        <v>2.585234666435321E-2</v>
      </c>
      <c r="G41" s="41">
        <v>1.2515856236786416E-2</v>
      </c>
      <c r="H41" s="41">
        <v>1.5033826108743487E-3</v>
      </c>
      <c r="I41" s="41">
        <v>4.3365857726629375E-3</v>
      </c>
      <c r="J41" s="41">
        <v>7.4732209582317743E-4</v>
      </c>
      <c r="K41" s="41">
        <v>2.3232658479921398E-3</v>
      </c>
      <c r="L41" s="41">
        <v>2.483443708609645E-4</v>
      </c>
      <c r="M41" s="41">
        <v>1.9862616899775087E-3</v>
      </c>
      <c r="N41" s="41">
        <v>7.5989097216486723E-3</v>
      </c>
      <c r="O41" s="41">
        <v>4.6725141405032922E-3</v>
      </c>
      <c r="P41" s="23"/>
    </row>
    <row r="42" spans="1:16" x14ac:dyDescent="0.25">
      <c r="A42" s="23"/>
      <c r="B42" s="19"/>
      <c r="C42" s="50" t="s">
        <v>37</v>
      </c>
      <c r="D42" s="41">
        <v>0</v>
      </c>
      <c r="E42" s="41">
        <v>2.4348672997323018E-3</v>
      </c>
      <c r="F42" s="41">
        <v>1.8621973929235924E-3</v>
      </c>
      <c r="G42" s="41">
        <v>2.5052529497333609E-3</v>
      </c>
      <c r="H42" s="41">
        <v>4.1112454655380937E-3</v>
      </c>
      <c r="I42" s="41">
        <v>7.4662813102119863E-3</v>
      </c>
      <c r="J42" s="41">
        <v>-2.3906287353570033E-4</v>
      </c>
      <c r="K42" s="41">
        <v>1.514426908975075E-3</v>
      </c>
      <c r="L42" s="41">
        <v>-1.2733784321529162E-3</v>
      </c>
      <c r="M42" s="41">
        <v>6.3750099609527489E-4</v>
      </c>
      <c r="N42" s="41">
        <v>-3.3447479493509125E-3</v>
      </c>
      <c r="O42" s="41">
        <v>1.2784658409907834E-3</v>
      </c>
      <c r="P42" s="23"/>
    </row>
    <row r="43" spans="1:16" x14ac:dyDescent="0.25">
      <c r="A43" s="23"/>
      <c r="B43" s="19"/>
      <c r="C43" s="50" t="s">
        <v>38</v>
      </c>
      <c r="D43" s="41">
        <v>6.9056714663531249E-3</v>
      </c>
      <c r="E43" s="41">
        <v>8.1716036772216949E-3</v>
      </c>
      <c r="F43" s="41">
        <v>-5.0658561296856863E-4</v>
      </c>
      <c r="G43" s="41">
        <v>5.5028600390991667E-3</v>
      </c>
      <c r="H43" s="41">
        <v>3.6004896665930985E-4</v>
      </c>
      <c r="I43" s="41">
        <v>-1.5836452634609977E-3</v>
      </c>
      <c r="J43" s="41">
        <v>-7.2098053352553926E-4</v>
      </c>
      <c r="K43" s="41">
        <v>5.3391053391054211E-3</v>
      </c>
      <c r="L43" s="41">
        <v>4.2342471652074831E-3</v>
      </c>
      <c r="M43" s="41">
        <v>4.0020010005001883E-3</v>
      </c>
      <c r="N43" s="41">
        <v>-1.2100505374048609E-3</v>
      </c>
      <c r="O43" s="41">
        <v>-4.2046750285062995E-3</v>
      </c>
      <c r="P43" s="23"/>
    </row>
    <row r="44" spans="1:16" x14ac:dyDescent="0.25">
      <c r="A44" s="23"/>
      <c r="B44" s="19"/>
      <c r="C44" s="50" t="s">
        <v>39</v>
      </c>
      <c r="D44" s="41">
        <v>-3.2252545127897991E-2</v>
      </c>
      <c r="E44" s="41">
        <v>-3.6244695898162149E-3</v>
      </c>
      <c r="F44" s="41">
        <v>-9.7595599325706051E-4</v>
      </c>
      <c r="G44" s="41">
        <v>2.5754884547068979E-3</v>
      </c>
      <c r="H44" s="41">
        <v>-1.2932943573389921E-2</v>
      </c>
      <c r="I44" s="41">
        <v>-1.525621466391458E-3</v>
      </c>
      <c r="J44" s="41">
        <v>7.4600035951823962E-3</v>
      </c>
      <c r="K44" s="41">
        <v>4.4607012222321885E-3</v>
      </c>
      <c r="L44" s="41">
        <v>-1.1013411493027925E-2</v>
      </c>
      <c r="M44" s="41">
        <v>-4.4903457566232152E-3</v>
      </c>
      <c r="N44" s="41">
        <v>1.0825439783490598E-3</v>
      </c>
      <c r="O44" s="41">
        <v>5.0554203838875322E-2</v>
      </c>
      <c r="P44" s="23"/>
    </row>
    <row r="45" spans="1:16" x14ac:dyDescent="0.25">
      <c r="A45" s="23"/>
      <c r="B45" s="19"/>
      <c r="C45" s="50" t="s">
        <v>40</v>
      </c>
      <c r="D45" s="41">
        <v>-1.1698011338071579E-3</v>
      </c>
      <c r="E45" s="41">
        <v>0</v>
      </c>
      <c r="F45" s="41">
        <v>1.0000000000000009E-2</v>
      </c>
      <c r="G45" s="41">
        <v>3.5679243600035271E-3</v>
      </c>
      <c r="H45" s="41">
        <v>7.9992889520918986E-4</v>
      </c>
      <c r="I45" s="41">
        <v>-7.1047957371228598E-4</v>
      </c>
      <c r="J45" s="41">
        <v>8.8873089228580504E-4</v>
      </c>
      <c r="K45" s="41">
        <v>1.7758835020420527E-4</v>
      </c>
      <c r="L45" s="41">
        <v>8.8778409090894961E-4</v>
      </c>
      <c r="M45" s="41">
        <v>5.3219797764780807E-4</v>
      </c>
      <c r="N45" s="41">
        <v>4.4326241134751143E-4</v>
      </c>
      <c r="O45" s="41">
        <v>3.5445281346935253E-4</v>
      </c>
      <c r="P45" s="23"/>
    </row>
    <row r="46" spans="1:16" x14ac:dyDescent="0.25">
      <c r="A46" s="23"/>
      <c r="B46" s="19"/>
      <c r="C46" s="50" t="s">
        <v>41</v>
      </c>
      <c r="D46" s="41">
        <v>-7.3968452009625096E-3</v>
      </c>
      <c r="E46" s="41">
        <v>-2.1547854192852656E-3</v>
      </c>
      <c r="F46" s="41">
        <v>3.9589706676264047E-3</v>
      </c>
      <c r="G46" s="41">
        <v>3.8537372288940386E-3</v>
      </c>
      <c r="H46" s="41">
        <v>9.8205517364524653E-4</v>
      </c>
      <c r="I46" s="41">
        <v>-1.9621833749553508E-3</v>
      </c>
      <c r="J46" s="41">
        <v>4.4682752457547714E-4</v>
      </c>
      <c r="K46" s="41">
        <v>3.0370701205895134E-3</v>
      </c>
      <c r="L46" s="41">
        <v>-2.4935435034286746E-3</v>
      </c>
      <c r="M46" s="41">
        <v>-1.339166145879922E-3</v>
      </c>
      <c r="N46" s="41">
        <v>2.5925263722510472E-3</v>
      </c>
      <c r="O46" s="41">
        <v>1.0075791350869334E-2</v>
      </c>
      <c r="P46" s="23"/>
    </row>
    <row r="47" spans="1:16" x14ac:dyDescent="0.25">
      <c r="A47" s="23"/>
      <c r="B47" s="19"/>
      <c r="C47" s="125" t="s">
        <v>55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23"/>
    </row>
    <row r="48" spans="1:16" x14ac:dyDescent="0.25">
      <c r="A48" s="23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  <c r="P48" s="23"/>
    </row>
    <row r="49" spans="1:16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15" customHeight="1" x14ac:dyDescent="0.25">
      <c r="A51" s="23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8"/>
      <c r="P51" s="23"/>
    </row>
    <row r="52" spans="1:16" x14ac:dyDescent="0.25">
      <c r="A52" s="23"/>
      <c r="B52" s="19"/>
      <c r="C52" s="127" t="s">
        <v>42</v>
      </c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8"/>
      <c r="P52" s="28"/>
    </row>
    <row r="53" spans="1:16" x14ac:dyDescent="0.25">
      <c r="A53" s="23"/>
      <c r="B53" s="1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72"/>
      <c r="P53" s="28"/>
    </row>
    <row r="54" spans="1:16" x14ac:dyDescent="0.25">
      <c r="A54" s="23"/>
      <c r="B54" s="19"/>
      <c r="C54" s="23"/>
      <c r="D54" s="23"/>
      <c r="E54" s="23"/>
      <c r="F54" s="23"/>
      <c r="G54" s="23"/>
      <c r="H54" s="23"/>
      <c r="I54" s="123" t="s">
        <v>57</v>
      </c>
      <c r="J54" s="123"/>
      <c r="K54" s="123"/>
      <c r="L54" s="123"/>
      <c r="M54" s="123"/>
      <c r="N54" s="123"/>
      <c r="O54" s="24"/>
      <c r="P54" s="28"/>
    </row>
    <row r="55" spans="1:16" x14ac:dyDescent="0.25">
      <c r="A55" s="23"/>
      <c r="B55" s="19"/>
      <c r="C55" s="23"/>
      <c r="D55" s="23"/>
      <c r="E55" s="23"/>
      <c r="F55" s="23"/>
      <c r="G55" s="23"/>
      <c r="H55" s="23"/>
      <c r="I55" s="11"/>
      <c r="J55" s="11"/>
      <c r="K55" s="57"/>
      <c r="L55" s="11"/>
      <c r="M55" s="11"/>
      <c r="N55" s="11"/>
      <c r="O55" s="24"/>
      <c r="P55" s="28"/>
    </row>
    <row r="56" spans="1:16" ht="15" customHeight="1" x14ac:dyDescent="0.25">
      <c r="A56" s="23"/>
      <c r="B56" s="19"/>
      <c r="C56" s="141" t="str">
        <f>+CONCATENATE("Los alimentos son el principal componente de la canasta familiar. El Índice de precios al consumidor del ", I58, "  en la región tuvo un crecimiento de ", FIXED(100*M58,1),"%, en tanto los precios de ",I59, " tuvieron un crecimiento de ", FIXED(100*M59,1),"%. Por otro lado los precios por ", I64, ", aumentaron ", FIXED(100*M64,1), "% de enero a dicembre del 2017.")</f>
        <v>Los alimentos son el principal componente de la canasta familiar. El Índice de precios al consumidor del Azúcar  en la región tuvo un crecimiento de -14.8%, en tanto los precios de Leche, quesos y huevos tuvieron un crecimiento de 7.6%. Por otro lado los precios por Energía eléctrica, aumentaron 7.1% de enero a dicembre del 2017.</v>
      </c>
      <c r="D56" s="141"/>
      <c r="E56" s="141"/>
      <c r="F56" s="141"/>
      <c r="G56" s="141"/>
      <c r="H56" s="23"/>
      <c r="I56" s="58" t="s">
        <v>43</v>
      </c>
      <c r="J56" s="59"/>
      <c r="K56" s="60">
        <v>2015</v>
      </c>
      <c r="L56" s="60">
        <v>2016</v>
      </c>
      <c r="M56" s="60">
        <v>2017</v>
      </c>
      <c r="N56" s="61" t="s">
        <v>56</v>
      </c>
      <c r="O56" s="24"/>
      <c r="P56" s="28"/>
    </row>
    <row r="57" spans="1:16" x14ac:dyDescent="0.25">
      <c r="A57" s="23"/>
      <c r="B57" s="19"/>
      <c r="C57" s="141"/>
      <c r="D57" s="141"/>
      <c r="E57" s="141"/>
      <c r="F57" s="141"/>
      <c r="G57" s="141"/>
      <c r="H57" s="23"/>
      <c r="I57" s="11" t="s">
        <v>44</v>
      </c>
      <c r="J57" s="57"/>
      <c r="K57" s="47"/>
      <c r="L57" s="47"/>
      <c r="M57" s="47"/>
      <c r="N57" s="57"/>
      <c r="O57" s="24"/>
      <c r="P57" s="28"/>
    </row>
    <row r="58" spans="1:16" x14ac:dyDescent="0.25">
      <c r="A58" s="23"/>
      <c r="B58" s="19"/>
      <c r="C58" s="141"/>
      <c r="D58" s="141"/>
      <c r="E58" s="141"/>
      <c r="F58" s="141"/>
      <c r="G58" s="141"/>
      <c r="H58" s="23"/>
      <c r="I58" s="62" t="s">
        <v>45</v>
      </c>
      <c r="J58" s="11"/>
      <c r="K58" s="63">
        <v>0.25004505316273185</v>
      </c>
      <c r="L58" s="63">
        <v>8.0011533193974138E-2</v>
      </c>
      <c r="M58" s="63">
        <v>-0.14816792364679976</v>
      </c>
      <c r="N58" s="64">
        <f>+(M58-L58)*100</f>
        <v>-22.81794568407739</v>
      </c>
      <c r="O58" s="24"/>
      <c r="P58" s="28"/>
    </row>
    <row r="59" spans="1:16" x14ac:dyDescent="0.25">
      <c r="A59" s="23"/>
      <c r="B59" s="19"/>
      <c r="C59" s="141"/>
      <c r="D59" s="141"/>
      <c r="E59" s="141"/>
      <c r="F59" s="141"/>
      <c r="G59" s="141"/>
      <c r="H59" s="23"/>
      <c r="I59" s="62" t="s">
        <v>46</v>
      </c>
      <c r="J59" s="11"/>
      <c r="K59" s="63">
        <v>-6.1610551891704279E-3</v>
      </c>
      <c r="L59" s="63">
        <v>3.7632061468610756E-2</v>
      </c>
      <c r="M59" s="63">
        <v>7.5563783237966975E-2</v>
      </c>
      <c r="N59" s="64">
        <f>+(M59-L59)*100</f>
        <v>3.7931721769356219</v>
      </c>
      <c r="O59" s="24"/>
      <c r="P59" s="28"/>
    </row>
    <row r="60" spans="1:16" x14ac:dyDescent="0.25">
      <c r="A60" s="23"/>
      <c r="B60" s="19"/>
      <c r="C60" s="141"/>
      <c r="D60" s="141"/>
      <c r="E60" s="141"/>
      <c r="F60" s="141"/>
      <c r="G60" s="141"/>
      <c r="H60" s="23"/>
      <c r="I60" s="62" t="s">
        <v>47</v>
      </c>
      <c r="J60" s="11"/>
      <c r="K60" s="63">
        <v>9.0234202386212825E-2</v>
      </c>
      <c r="L60" s="63">
        <v>7.1822308690012937E-2</v>
      </c>
      <c r="M60" s="63">
        <v>-4.6135229163514202E-3</v>
      </c>
      <c r="N60" s="64">
        <f>+(M60-L60)*100</f>
        <v>-7.6435831606364353</v>
      </c>
      <c r="O60" s="24"/>
      <c r="P60" s="28"/>
    </row>
    <row r="61" spans="1:16" x14ac:dyDescent="0.25">
      <c r="A61" s="23"/>
      <c r="B61" s="19"/>
      <c r="C61" s="141"/>
      <c r="D61" s="141"/>
      <c r="E61" s="141"/>
      <c r="F61" s="141"/>
      <c r="G61" s="141"/>
      <c r="H61" s="23"/>
      <c r="I61" s="65" t="s">
        <v>48</v>
      </c>
      <c r="J61" s="66"/>
      <c r="K61" s="67">
        <v>6.6871975362956304E-2</v>
      </c>
      <c r="L61" s="67">
        <v>-7.2494845360824844E-2</v>
      </c>
      <c r="M61" s="67">
        <v>5.4775031122176854E-2</v>
      </c>
      <c r="N61" s="68">
        <f>+(M61-L61)*100</f>
        <v>12.72698764830017</v>
      </c>
      <c r="O61" s="24"/>
      <c r="P61" s="28"/>
    </row>
    <row r="62" spans="1:16" x14ac:dyDescent="0.25">
      <c r="A62" s="23"/>
      <c r="B62" s="19"/>
      <c r="C62" s="141"/>
      <c r="D62" s="141"/>
      <c r="E62" s="141"/>
      <c r="F62" s="141"/>
      <c r="G62" s="141"/>
      <c r="H62" s="23"/>
      <c r="I62" s="11" t="s">
        <v>49</v>
      </c>
      <c r="J62" s="11"/>
      <c r="K62" s="11"/>
      <c r="L62" s="11"/>
      <c r="M62" s="11"/>
      <c r="N62" s="64"/>
      <c r="O62" s="24"/>
      <c r="P62" s="28"/>
    </row>
    <row r="63" spans="1:16" x14ac:dyDescent="0.25">
      <c r="A63" s="23"/>
      <c r="B63" s="19"/>
      <c r="C63" s="141"/>
      <c r="D63" s="141"/>
      <c r="E63" s="141"/>
      <c r="F63" s="141"/>
      <c r="G63" s="141"/>
      <c r="H63" s="23"/>
      <c r="I63" s="62" t="s">
        <v>50</v>
      </c>
      <c r="J63" s="11"/>
      <c r="K63" s="63">
        <v>-2.8821537699232014E-2</v>
      </c>
      <c r="L63" s="63">
        <v>2.2108843537416156E-3</v>
      </c>
      <c r="M63" s="63">
        <v>5.5489563889360216E-2</v>
      </c>
      <c r="N63" s="64">
        <f>+(M63-L63)*100</f>
        <v>5.32786795356186</v>
      </c>
      <c r="O63" s="24"/>
      <c r="P63" s="28"/>
    </row>
    <row r="64" spans="1:16" x14ac:dyDescent="0.25">
      <c r="A64" s="23"/>
      <c r="B64" s="19"/>
      <c r="C64" s="141"/>
      <c r="D64" s="141"/>
      <c r="E64" s="141"/>
      <c r="F64" s="141"/>
      <c r="G64" s="141"/>
      <c r="H64" s="23"/>
      <c r="I64" s="65" t="s">
        <v>51</v>
      </c>
      <c r="J64" s="66"/>
      <c r="K64" s="67">
        <v>-2.1879605486906151E-2</v>
      </c>
      <c r="L64" s="67">
        <v>0.16376912378303188</v>
      </c>
      <c r="M64" s="67">
        <v>7.0809680310726097E-2</v>
      </c>
      <c r="N64" s="68">
        <f>+(M64-L64)*100</f>
        <v>-9.2959443472305772</v>
      </c>
      <c r="O64" s="24"/>
      <c r="P64" s="28"/>
    </row>
    <row r="65" spans="1:16" x14ac:dyDescent="0.25">
      <c r="A65" s="23"/>
      <c r="B65" s="19"/>
      <c r="C65" s="141"/>
      <c r="D65" s="141"/>
      <c r="E65" s="141"/>
      <c r="F65" s="141"/>
      <c r="G65" s="141"/>
      <c r="H65" s="23"/>
      <c r="I65" s="11" t="s">
        <v>17</v>
      </c>
      <c r="J65" s="11"/>
      <c r="K65" s="11"/>
      <c r="L65" s="11"/>
      <c r="M65" s="11"/>
      <c r="N65" s="64"/>
      <c r="O65" s="24"/>
      <c r="P65" s="28"/>
    </row>
    <row r="66" spans="1:16" x14ac:dyDescent="0.25">
      <c r="A66" s="23"/>
      <c r="B66" s="19"/>
      <c r="C66" s="141"/>
      <c r="D66" s="141"/>
      <c r="E66" s="141"/>
      <c r="F66" s="141"/>
      <c r="G66" s="141"/>
      <c r="H66" s="23"/>
      <c r="I66" s="62" t="s">
        <v>58</v>
      </c>
      <c r="J66" s="11"/>
      <c r="K66" s="70" t="s">
        <v>61</v>
      </c>
      <c r="L66" s="63">
        <v>2.5648541697200766E-3</v>
      </c>
      <c r="M66" s="63">
        <v>-1.2864556684452855E-2</v>
      </c>
      <c r="N66" s="64">
        <f>+(M66-L66)*100</f>
        <v>-1.5429410854172931</v>
      </c>
      <c r="O66" s="24"/>
      <c r="P66" s="28"/>
    </row>
    <row r="67" spans="1:16" x14ac:dyDescent="0.25">
      <c r="A67" s="23"/>
      <c r="B67" s="19"/>
      <c r="C67" s="141"/>
      <c r="D67" s="141"/>
      <c r="E67" s="141"/>
      <c r="F67" s="141"/>
      <c r="G67" s="141"/>
      <c r="H67" s="23"/>
      <c r="I67" s="65" t="s">
        <v>59</v>
      </c>
      <c r="J67" s="66"/>
      <c r="K67" s="71" t="s">
        <v>61</v>
      </c>
      <c r="L67" s="67">
        <v>7.6723578992867747E-3</v>
      </c>
      <c r="M67" s="67">
        <v>-1.3941018766755464E-3</v>
      </c>
      <c r="N67" s="68">
        <f>+(M67-L67)*100</f>
        <v>-0.90664597759623211</v>
      </c>
      <c r="O67" s="24"/>
      <c r="P67" s="28"/>
    </row>
    <row r="68" spans="1:16" x14ac:dyDescent="0.25">
      <c r="A68" s="23"/>
      <c r="B68" s="19"/>
      <c r="C68" s="23"/>
      <c r="D68" s="23"/>
      <c r="E68" s="23"/>
      <c r="F68" s="23"/>
      <c r="G68" s="23"/>
      <c r="H68" s="23"/>
      <c r="I68" s="69" t="s">
        <v>60</v>
      </c>
      <c r="J68" s="8"/>
      <c r="K68" s="8"/>
      <c r="L68" s="8"/>
      <c r="M68" s="8"/>
      <c r="N68" s="8"/>
      <c r="O68" s="24"/>
      <c r="P68" s="28"/>
    </row>
    <row r="69" spans="1:16" x14ac:dyDescent="0.25">
      <c r="A69" s="23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/>
      <c r="P69" s="28"/>
    </row>
    <row r="70" spans="1:16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 x14ac:dyDescent="0.25">
      <c r="A71" s="23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23"/>
    </row>
    <row r="72" spans="1:16" x14ac:dyDescent="0.25">
      <c r="A72" s="2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23"/>
    </row>
    <row r="73" spans="1:16" x14ac:dyDescent="0.25">
      <c r="A73" s="2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3"/>
    </row>
    <row r="74" spans="1:16" x14ac:dyDescent="0.25">
      <c r="A74" s="2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23"/>
    </row>
    <row r="75" spans="1:16" x14ac:dyDescent="0.25">
      <c r="A75" s="2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3"/>
    </row>
    <row r="76" spans="1:16" x14ac:dyDescent="0.25">
      <c r="A76" s="23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3"/>
    </row>
    <row r="79" spans="1:16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6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</sheetData>
  <mergeCells count="14">
    <mergeCell ref="B1:O2"/>
    <mergeCell ref="C7:O7"/>
    <mergeCell ref="C56:G67"/>
    <mergeCell ref="C9:N11"/>
    <mergeCell ref="H14:N14"/>
    <mergeCell ref="C25:N25"/>
    <mergeCell ref="C12:N12"/>
    <mergeCell ref="C35:O35"/>
    <mergeCell ref="C14:G15"/>
    <mergeCell ref="C30:O30"/>
    <mergeCell ref="C32:O33"/>
    <mergeCell ref="C47:O47"/>
    <mergeCell ref="C52:O52"/>
    <mergeCell ref="I54:N54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69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3" width="11.7109375" style="7" customWidth="1"/>
    <col min="4" max="4" width="11.85546875" style="7" customWidth="1"/>
    <col min="5" max="15" width="11.7109375" style="7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4" t="s">
        <v>77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2:15" ht="15" customHeight="1" x14ac:dyDescent="0.25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2:15" x14ac:dyDescent="0.25">
      <c r="B3" s="13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13"/>
      <c r="I3" s="14"/>
      <c r="J3" s="14" t="str">
        <f>+C52</f>
        <v>3. Variación del IPC de productos emblemáticos</v>
      </c>
      <c r="K3" s="14"/>
      <c r="L3" s="14"/>
      <c r="M3" s="13"/>
      <c r="N3" s="15"/>
      <c r="O3" s="15"/>
    </row>
    <row r="4" spans="2:15" x14ac:dyDescent="0.25">
      <c r="B4" s="13" t="str">
        <f>+C30</f>
        <v>2. Variación % mensual del Índice General del Precios al Consumidor, según grupos de consumo</v>
      </c>
      <c r="C4" s="5"/>
      <c r="D4" s="5"/>
      <c r="E4" s="5"/>
      <c r="F4" s="5"/>
      <c r="G4" s="5"/>
      <c r="H4" s="13"/>
      <c r="I4" s="14"/>
      <c r="J4" s="14"/>
      <c r="K4" s="14"/>
      <c r="L4" s="14"/>
      <c r="M4" s="13"/>
      <c r="N4" s="15"/>
      <c r="O4" s="15"/>
    </row>
    <row r="5" spans="2:15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5" x14ac:dyDescent="0.25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2:15" x14ac:dyDescent="0.25">
      <c r="B7" s="19"/>
      <c r="C7" s="127" t="s">
        <v>8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15" x14ac:dyDescent="0.25">
      <c r="B8" s="1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43"/>
    </row>
    <row r="9" spans="2:15" ht="15" customHeight="1" x14ac:dyDescent="0.25">
      <c r="B9" s="19"/>
      <c r="C9" s="142" t="str">
        <f>+CONCATENATE("La variación anual de enero a diciembre 2017 en esta región registró una tasa de ",   FIXED(N16*100, 1 ), "%, impulsado por el aumento general en los precios del grupo ",C19, " que registró un incremento del ",FIXED(N19*100, 1 ), "% como principal grupo de consumo, cabe resaltar el aumento en los precios de  ", C20, " en ",FIXED(N20*100, 1 ), "%.")</f>
        <v>La variación anual de enero a diciembre 2017 en esta región registró una tasa de 0.2%, impulsado por el aumento general en los precios del grupo Alquiler de vivienda, comb. y electricidad que registró un incremento del 5.5% como principal grupo de consumo, cabe resaltar el aumento en los precios de  Muebles, enseres del hogar y mante. en 0.8%.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44"/>
    </row>
    <row r="10" spans="2:15" x14ac:dyDescent="0.25">
      <c r="B10" s="19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44"/>
    </row>
    <row r="11" spans="2:15" x14ac:dyDescent="0.25">
      <c r="B11" s="19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44"/>
    </row>
    <row r="12" spans="2:15" ht="15" customHeight="1" x14ac:dyDescent="0.25">
      <c r="B12" s="19"/>
      <c r="C12" s="123" t="s">
        <v>53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45"/>
    </row>
    <row r="13" spans="2:15" x14ac:dyDescent="0.25">
      <c r="B13" s="1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45"/>
    </row>
    <row r="14" spans="2:15" x14ac:dyDescent="0.25">
      <c r="B14" s="19"/>
      <c r="C14" s="130" t="s">
        <v>9</v>
      </c>
      <c r="D14" s="131"/>
      <c r="E14" s="131"/>
      <c r="F14" s="131"/>
      <c r="G14" s="131"/>
      <c r="H14" s="135" t="s">
        <v>10</v>
      </c>
      <c r="I14" s="136"/>
      <c r="J14" s="136"/>
      <c r="K14" s="136"/>
      <c r="L14" s="136"/>
      <c r="M14" s="136"/>
      <c r="N14" s="137"/>
      <c r="O14" s="45"/>
    </row>
    <row r="15" spans="2:15" x14ac:dyDescent="0.25">
      <c r="B15" s="19"/>
      <c r="C15" s="132"/>
      <c r="D15" s="133"/>
      <c r="E15" s="133"/>
      <c r="F15" s="133"/>
      <c r="G15" s="134"/>
      <c r="H15" s="37">
        <v>2011</v>
      </c>
      <c r="I15" s="37">
        <v>2012</v>
      </c>
      <c r="J15" s="37">
        <v>2013</v>
      </c>
      <c r="K15" s="37">
        <v>2014</v>
      </c>
      <c r="L15" s="37">
        <v>2015</v>
      </c>
      <c r="M15" s="37">
        <v>2016</v>
      </c>
      <c r="N15" s="37">
        <v>2017</v>
      </c>
      <c r="O15" s="45"/>
    </row>
    <row r="16" spans="2:15" x14ac:dyDescent="0.25">
      <c r="B16" s="19"/>
      <c r="C16" s="31" t="s">
        <v>11</v>
      </c>
      <c r="D16" s="32"/>
      <c r="E16" s="32"/>
      <c r="F16" s="32"/>
      <c r="G16" s="33"/>
      <c r="H16" s="38">
        <v>4.620622568093391E-2</v>
      </c>
      <c r="I16" s="39">
        <v>2.2687122268712168E-2</v>
      </c>
      <c r="J16" s="39">
        <v>3.1548322574779464E-2</v>
      </c>
      <c r="K16" s="39">
        <v>3.6488630354309937E-2</v>
      </c>
      <c r="L16" s="39">
        <v>3.0102040816326614E-2</v>
      </c>
      <c r="M16" s="39">
        <v>3.1533762588740188E-2</v>
      </c>
      <c r="N16" s="39">
        <v>2.2407170294493906E-3</v>
      </c>
      <c r="O16" s="45"/>
    </row>
    <row r="17" spans="2:15" x14ac:dyDescent="0.25">
      <c r="B17" s="19"/>
      <c r="C17" s="34" t="s">
        <v>12</v>
      </c>
      <c r="D17" s="35"/>
      <c r="E17" s="35"/>
      <c r="F17" s="35"/>
      <c r="G17" s="36"/>
      <c r="H17" s="40">
        <v>6.5654091131798209E-2</v>
      </c>
      <c r="I17" s="40">
        <v>4.6160919540229939E-2</v>
      </c>
      <c r="J17" s="40">
        <v>3.5598136591368457E-2</v>
      </c>
      <c r="K17" s="40">
        <v>5.7375657783058864E-2</v>
      </c>
      <c r="L17" s="40">
        <v>5.0008026970621344E-2</v>
      </c>
      <c r="M17" s="40">
        <v>2.5227429095634912E-2</v>
      </c>
      <c r="N17" s="40">
        <v>-4.2502423383791177E-3</v>
      </c>
      <c r="O17" s="45"/>
    </row>
    <row r="18" spans="2:15" x14ac:dyDescent="0.25">
      <c r="B18" s="19"/>
      <c r="C18" s="34" t="s">
        <v>13</v>
      </c>
      <c r="D18" s="35"/>
      <c r="E18" s="35"/>
      <c r="F18" s="35"/>
      <c r="G18" s="36"/>
      <c r="H18" s="40">
        <v>4.104663936882047E-2</v>
      </c>
      <c r="I18" s="40">
        <v>1.3334612432847281E-2</v>
      </c>
      <c r="J18" s="40">
        <v>8.5203067310435365E-4</v>
      </c>
      <c r="K18" s="40">
        <v>9.4589481649753893E-5</v>
      </c>
      <c r="L18" s="40">
        <v>8.5122481793247218E-3</v>
      </c>
      <c r="M18" s="40">
        <v>2.1851261371096387E-2</v>
      </c>
      <c r="N18" s="40">
        <v>-1.1655653450807546E-2</v>
      </c>
      <c r="O18" s="45"/>
    </row>
    <row r="19" spans="2:15" x14ac:dyDescent="0.25">
      <c r="B19" s="19"/>
      <c r="C19" s="34" t="s">
        <v>14</v>
      </c>
      <c r="D19" s="35"/>
      <c r="E19" s="35"/>
      <c r="F19" s="35"/>
      <c r="G19" s="36"/>
      <c r="H19" s="40">
        <v>-2.6472363542295319E-2</v>
      </c>
      <c r="I19" s="40">
        <v>-3.0735163861824621E-2</v>
      </c>
      <c r="J19" s="40">
        <v>9.2022297359042327E-2</v>
      </c>
      <c r="K19" s="40">
        <v>4.9288702928870221E-2</v>
      </c>
      <c r="L19" s="40">
        <v>-7.6720631629316527E-2</v>
      </c>
      <c r="M19" s="40">
        <v>5.3122570614148712E-2</v>
      </c>
      <c r="N19" s="40">
        <v>5.5200131233595906E-2</v>
      </c>
      <c r="O19" s="45"/>
    </row>
    <row r="20" spans="2:15" x14ac:dyDescent="0.25">
      <c r="B20" s="19"/>
      <c r="C20" s="34" t="s">
        <v>15</v>
      </c>
      <c r="D20" s="35"/>
      <c r="E20" s="35"/>
      <c r="F20" s="35"/>
      <c r="G20" s="36"/>
      <c r="H20" s="40">
        <v>6.0814124570867101E-3</v>
      </c>
      <c r="I20" s="40">
        <v>-4.582236521399996E-3</v>
      </c>
      <c r="J20" s="40">
        <v>3.2321253672869865E-2</v>
      </c>
      <c r="K20" s="40">
        <v>6.4516129032257119E-3</v>
      </c>
      <c r="L20" s="40">
        <v>3.0731523378582315E-2</v>
      </c>
      <c r="M20" s="40">
        <v>4.4265593561368277E-2</v>
      </c>
      <c r="N20" s="40">
        <v>7.6195480819758465E-3</v>
      </c>
      <c r="O20" s="45"/>
    </row>
    <row r="21" spans="2:15" x14ac:dyDescent="0.25">
      <c r="B21" s="19"/>
      <c r="C21" s="34" t="s">
        <v>16</v>
      </c>
      <c r="D21" s="35"/>
      <c r="E21" s="35"/>
      <c r="F21" s="35"/>
      <c r="G21" s="36"/>
      <c r="H21" s="40">
        <v>1.1764705882353343E-3</v>
      </c>
      <c r="I21" s="40">
        <v>5.1018409714061796E-2</v>
      </c>
      <c r="J21" s="40">
        <v>-3.4473120283239345E-3</v>
      </c>
      <c r="K21" s="40">
        <v>1.6735228122662704E-2</v>
      </c>
      <c r="L21" s="40">
        <v>2.0505747126436713E-2</v>
      </c>
      <c r="M21" s="40">
        <v>3.0095512704991778E-2</v>
      </c>
      <c r="N21" s="40">
        <v>3.017844646606016E-2</v>
      </c>
      <c r="O21" s="45"/>
    </row>
    <row r="22" spans="2:15" ht="15" customHeight="1" x14ac:dyDescent="0.25">
      <c r="B22" s="19"/>
      <c r="C22" s="34" t="s">
        <v>17</v>
      </c>
      <c r="D22" s="35"/>
      <c r="E22" s="35"/>
      <c r="F22" s="35"/>
      <c r="G22" s="36"/>
      <c r="H22" s="40">
        <v>7.30320556808155E-2</v>
      </c>
      <c r="I22" s="40">
        <v>-1.8819660149826278E-2</v>
      </c>
      <c r="J22" s="40">
        <v>3.8919925512104214E-2</v>
      </c>
      <c r="K22" s="40">
        <v>-2.5990320846028814E-3</v>
      </c>
      <c r="L22" s="40">
        <v>9.7043759547128516E-3</v>
      </c>
      <c r="M22" s="40">
        <v>4.3071994304529682E-2</v>
      </c>
      <c r="N22" s="40">
        <v>-2.8154594317890691E-3</v>
      </c>
      <c r="O22" s="45"/>
    </row>
    <row r="23" spans="2:15" x14ac:dyDescent="0.25">
      <c r="B23" s="19"/>
      <c r="C23" s="34" t="s">
        <v>18</v>
      </c>
      <c r="D23" s="35"/>
      <c r="E23" s="35"/>
      <c r="F23" s="35"/>
      <c r="G23" s="36"/>
      <c r="H23" s="40">
        <v>2.0979713013359769E-2</v>
      </c>
      <c r="I23" s="40">
        <v>-1.4539110206456263E-3</v>
      </c>
      <c r="J23" s="40">
        <v>1.232770335857114E-2</v>
      </c>
      <c r="K23" s="40">
        <v>5.4655288138842906E-3</v>
      </c>
      <c r="L23" s="40">
        <v>2.3841312225824973E-2</v>
      </c>
      <c r="M23" s="40">
        <v>4.0145305514158069E-2</v>
      </c>
      <c r="N23" s="40">
        <v>7.3430643861376321E-3</v>
      </c>
      <c r="O23" s="45"/>
    </row>
    <row r="24" spans="2:15" x14ac:dyDescent="0.25">
      <c r="B24" s="19"/>
      <c r="C24" s="34" t="s">
        <v>19</v>
      </c>
      <c r="D24" s="35"/>
      <c r="E24" s="35"/>
      <c r="F24" s="35"/>
      <c r="G24" s="11"/>
      <c r="H24" s="41">
        <v>2.3710442272331322E-2</v>
      </c>
      <c r="I24" s="41">
        <v>3.365475515220262E-2</v>
      </c>
      <c r="J24" s="41">
        <v>5.0301810865189811E-3</v>
      </c>
      <c r="K24" s="41">
        <v>4.140504140504131E-2</v>
      </c>
      <c r="L24" s="41">
        <v>4.4826983572177515E-2</v>
      </c>
      <c r="M24" s="41">
        <v>2.8853391318892641E-2</v>
      </c>
      <c r="N24" s="41">
        <v>5.1211185173143381E-3</v>
      </c>
      <c r="O24" s="45"/>
    </row>
    <row r="25" spans="2:15" x14ac:dyDescent="0.25">
      <c r="B25" s="19"/>
      <c r="C25" s="138" t="s">
        <v>52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45"/>
    </row>
    <row r="26" spans="2:15" x14ac:dyDescent="0.25">
      <c r="B26" s="1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</row>
    <row r="27" spans="2:15" x14ac:dyDescent="0.25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</row>
    <row r="30" spans="2:15" x14ac:dyDescent="0.25">
      <c r="B30" s="16"/>
      <c r="C30" s="119" t="s">
        <v>20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2:15" x14ac:dyDescent="0.25">
      <c r="B31" s="1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3"/>
    </row>
    <row r="32" spans="2:15" x14ac:dyDescent="0.25">
      <c r="B32" s="19"/>
      <c r="C32" s="121" t="str">
        <f>+CONCATENATE("El mes con mayor crecimiento (mensual) fue ", G37,", creciendo ", FIXED(G38*100,1),"% en relación a ", F37," del mismo año. En tanto que en ",H37, " se registró una disminución de ",FIXED(H38*100,1),"% en relación a ",G37,". ")</f>
        <v xml:space="preserve">El mes con mayor crecimiento (mensual) fue Abril, creciendo 0.9% en relación a Marzo del mismo año. En tanto que en Mayo se registró una disminución de -0.7% en relación a Abril. 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2"/>
    </row>
    <row r="33" spans="2:15" x14ac:dyDescent="0.25">
      <c r="B33" s="19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2"/>
    </row>
    <row r="34" spans="2:15" x14ac:dyDescent="0.25">
      <c r="B34" s="1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5"/>
    </row>
    <row r="35" spans="2:15" x14ac:dyDescent="0.25">
      <c r="B35" s="19"/>
      <c r="C35" s="123" t="s">
        <v>54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</row>
    <row r="36" spans="2:15" x14ac:dyDescent="0.25">
      <c r="B36" s="1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5"/>
    </row>
    <row r="37" spans="2:15" x14ac:dyDescent="0.25">
      <c r="B37" s="19"/>
      <c r="C37" s="48" t="s">
        <v>0</v>
      </c>
      <c r="D37" s="51" t="s">
        <v>21</v>
      </c>
      <c r="E37" s="51" t="s">
        <v>22</v>
      </c>
      <c r="F37" s="51" t="s">
        <v>23</v>
      </c>
      <c r="G37" s="51" t="s">
        <v>24</v>
      </c>
      <c r="H37" s="51" t="s">
        <v>25</v>
      </c>
      <c r="I37" s="51" t="s">
        <v>26</v>
      </c>
      <c r="J37" s="51" t="s">
        <v>27</v>
      </c>
      <c r="K37" s="51" t="s">
        <v>28</v>
      </c>
      <c r="L37" s="51" t="s">
        <v>29</v>
      </c>
      <c r="M37" s="51" t="s">
        <v>30</v>
      </c>
      <c r="N37" s="51" t="s">
        <v>31</v>
      </c>
      <c r="O37" s="51" t="s">
        <v>32</v>
      </c>
    </row>
    <row r="38" spans="2:15" x14ac:dyDescent="0.25">
      <c r="B38" s="19"/>
      <c r="C38" s="49" t="s">
        <v>33</v>
      </c>
      <c r="D38" s="39">
        <v>-1.3604353393085189E-3</v>
      </c>
      <c r="E38" s="39">
        <v>5.8498277105536456E-3</v>
      </c>
      <c r="F38" s="39">
        <v>4.3021032504779733E-3</v>
      </c>
      <c r="G38" s="39">
        <v>8.6466761859431696E-3</v>
      </c>
      <c r="H38" s="39">
        <v>-7.3928430987023619E-3</v>
      </c>
      <c r="I38" s="39">
        <v>2.4562237540606269E-3</v>
      </c>
      <c r="J38" s="39">
        <v>-2.8453999367689109E-3</v>
      </c>
      <c r="K38" s="39">
        <v>1.0304375396323895E-3</v>
      </c>
      <c r="L38" s="39">
        <v>1.1877424974264805E-3</v>
      </c>
      <c r="M38" s="39">
        <v>-6.0107560898449153E-3</v>
      </c>
      <c r="N38" s="39">
        <v>-2.8644175684278128E-3</v>
      </c>
      <c r="O38" s="39">
        <v>-6.3836578359399709E-4</v>
      </c>
    </row>
    <row r="39" spans="2:15" x14ac:dyDescent="0.25">
      <c r="B39" s="19"/>
      <c r="C39" s="50" t="s">
        <v>34</v>
      </c>
      <c r="D39" s="41">
        <v>-5.5178584743867942E-3</v>
      </c>
      <c r="E39" s="41">
        <v>1.0872010197195747E-2</v>
      </c>
      <c r="F39" s="41">
        <v>4.8212431390002308E-3</v>
      </c>
      <c r="G39" s="41">
        <v>1.8601904480696874E-2</v>
      </c>
      <c r="H39" s="41">
        <v>-1.3914051742880074E-2</v>
      </c>
      <c r="I39" s="41">
        <v>4.7769530388770409E-3</v>
      </c>
      <c r="J39" s="41">
        <v>-6.5096547688705542E-3</v>
      </c>
      <c r="K39" s="41">
        <v>1.7669145255096996E-3</v>
      </c>
      <c r="L39" s="41">
        <v>0</v>
      </c>
      <c r="M39" s="41">
        <v>-9.0394649812596262E-3</v>
      </c>
      <c r="N39" s="41">
        <v>-5.1171759121921845E-3</v>
      </c>
      <c r="O39" s="41">
        <v>-4.5471487141260925E-3</v>
      </c>
    </row>
    <row r="40" spans="2:15" x14ac:dyDescent="0.25">
      <c r="B40" s="19"/>
      <c r="C40" s="50" t="s">
        <v>35</v>
      </c>
      <c r="D40" s="41">
        <v>3.8546255506608507E-3</v>
      </c>
      <c r="E40" s="41">
        <v>-2.28560980069481E-3</v>
      </c>
      <c r="F40" s="41">
        <v>1.5577751305781984E-3</v>
      </c>
      <c r="G40" s="41">
        <v>-2.1043000914913179E-3</v>
      </c>
      <c r="H40" s="41">
        <v>2.7505271843764056E-4</v>
      </c>
      <c r="I40" s="41">
        <v>-2.4747937671860676E-3</v>
      </c>
      <c r="J40" s="41">
        <v>9.1886428374543527E-5</v>
      </c>
      <c r="K40" s="41">
        <v>-6.2477030503491626E-3</v>
      </c>
      <c r="L40" s="41">
        <v>-3.5133136094673834E-3</v>
      </c>
      <c r="M40" s="41">
        <v>-9.2781592132118451E-4</v>
      </c>
      <c r="N40" s="41">
        <v>-2.9717682020803382E-3</v>
      </c>
      <c r="O40" s="41">
        <v>3.0737704918033515E-3</v>
      </c>
    </row>
    <row r="41" spans="2:15" x14ac:dyDescent="0.25">
      <c r="B41" s="19"/>
      <c r="C41" s="50" t="s">
        <v>36</v>
      </c>
      <c r="D41" s="41">
        <v>3.1742125984252079E-2</v>
      </c>
      <c r="E41" s="41">
        <v>1.0255187216789752E-2</v>
      </c>
      <c r="F41" s="41">
        <v>3.6197670758577605E-3</v>
      </c>
      <c r="G41" s="41">
        <v>-2.3522032303591178E-4</v>
      </c>
      <c r="H41" s="41">
        <v>5.646615951689915E-3</v>
      </c>
      <c r="I41" s="41">
        <v>-3.1193948374014235E-3</v>
      </c>
      <c r="J41" s="41">
        <v>2.738011421419051E-3</v>
      </c>
      <c r="K41" s="41">
        <v>1.6383211109376461E-3</v>
      </c>
      <c r="L41" s="41">
        <v>-7.7887685956845587E-4</v>
      </c>
      <c r="M41" s="41">
        <v>3.8974199080210603E-4</v>
      </c>
      <c r="N41" s="41">
        <v>1.7141966651081919E-3</v>
      </c>
      <c r="O41" s="41">
        <v>7.0006222775353955E-4</v>
      </c>
    </row>
    <row r="42" spans="2:15" x14ac:dyDescent="0.25">
      <c r="B42" s="19"/>
      <c r="C42" s="50" t="s">
        <v>37</v>
      </c>
      <c r="D42" s="41">
        <v>-2.6274303730955406E-4</v>
      </c>
      <c r="E42" s="41">
        <v>-2.9785370127025645E-3</v>
      </c>
      <c r="F42" s="41">
        <v>5.8870046568841872E-3</v>
      </c>
      <c r="G42" s="41">
        <v>-4.1055206149546164E-3</v>
      </c>
      <c r="H42" s="41">
        <v>-7.8940443820718631E-4</v>
      </c>
      <c r="I42" s="41">
        <v>6.3202247191012084E-3</v>
      </c>
      <c r="J42" s="41">
        <v>2.616887648290378E-3</v>
      </c>
      <c r="K42" s="41">
        <v>-4.3500957021047615E-4</v>
      </c>
      <c r="L42" s="41">
        <v>2.611193315344984E-4</v>
      </c>
      <c r="M42" s="41">
        <v>-1.3052558301427375E-3</v>
      </c>
      <c r="N42" s="41">
        <v>1.3069617495862218E-3</v>
      </c>
      <c r="O42" s="41">
        <v>1.1312217194570096E-3</v>
      </c>
    </row>
    <row r="43" spans="2:15" x14ac:dyDescent="0.25">
      <c r="B43" s="19"/>
      <c r="C43" s="50" t="s">
        <v>38</v>
      </c>
      <c r="D43" s="41">
        <v>6.1231630510847346E-3</v>
      </c>
      <c r="E43" s="41">
        <v>1.2954268822813475E-2</v>
      </c>
      <c r="F43" s="41">
        <v>1.0385374645953016E-2</v>
      </c>
      <c r="G43" s="41">
        <v>1.5375467210329674E-2</v>
      </c>
      <c r="H43" s="41">
        <v>-7.8641345268970486E-3</v>
      </c>
      <c r="I43" s="41">
        <v>-1.0118897040223285E-3</v>
      </c>
      <c r="J43" s="41">
        <v>-9.2850510677811027E-4</v>
      </c>
      <c r="K43" s="41">
        <v>1.0138560324435275E-3</v>
      </c>
      <c r="L43" s="41">
        <v>-8.4402430789998206E-5</v>
      </c>
      <c r="M43" s="41">
        <v>-1.8570102135561095E-3</v>
      </c>
      <c r="N43" s="41">
        <v>-7.1881606765327177E-3</v>
      </c>
      <c r="O43" s="41">
        <v>3.1516183986370905E-3</v>
      </c>
    </row>
    <row r="44" spans="2:15" x14ac:dyDescent="0.25">
      <c r="B44" s="19"/>
      <c r="C44" s="50" t="s">
        <v>39</v>
      </c>
      <c r="D44" s="41">
        <v>3.5833120040951183E-3</v>
      </c>
      <c r="E44" s="41">
        <v>-6.97101079656548E-3</v>
      </c>
      <c r="F44" s="41">
        <v>-3.6811916787946597E-3</v>
      </c>
      <c r="G44" s="41">
        <v>-4.4681216703900128E-3</v>
      </c>
      <c r="H44" s="41">
        <v>-2.0714655618849775E-3</v>
      </c>
      <c r="I44" s="41">
        <v>7.7841203943940229E-4</v>
      </c>
      <c r="J44" s="41">
        <v>-7.7780658542903058E-4</v>
      </c>
      <c r="K44" s="41">
        <v>3.0271579311538233E-3</v>
      </c>
      <c r="L44" s="41">
        <v>7.7606277485557928E-3</v>
      </c>
      <c r="M44" s="41">
        <v>-5.1339094720630474E-3</v>
      </c>
      <c r="N44" s="41">
        <v>-2.1501677130816299E-3</v>
      </c>
      <c r="O44" s="41">
        <v>7.4125150836061859E-3</v>
      </c>
    </row>
    <row r="45" spans="2:15" x14ac:dyDescent="0.25">
      <c r="B45" s="19"/>
      <c r="C45" s="50" t="s">
        <v>40</v>
      </c>
      <c r="D45" s="41">
        <v>-2.1491895764305102E-3</v>
      </c>
      <c r="E45" s="41">
        <v>3.8589248855782632E-3</v>
      </c>
      <c r="F45" s="41">
        <v>1.019131056677991E-2</v>
      </c>
      <c r="G45" s="41">
        <v>1.9469026548672996E-3</v>
      </c>
      <c r="H45" s="41">
        <v>-7.0658894188302401E-4</v>
      </c>
      <c r="I45" s="41">
        <v>2.9167403217251753E-3</v>
      </c>
      <c r="J45" s="41">
        <v>-2.9963867101436836E-3</v>
      </c>
      <c r="K45" s="41">
        <v>-1.6794837797223794E-3</v>
      </c>
      <c r="L45" s="41">
        <v>2.6562776695593371E-4</v>
      </c>
      <c r="M45" s="41">
        <v>-3.6292821102947848E-3</v>
      </c>
      <c r="N45" s="41">
        <v>-1.7768301350384874E-4</v>
      </c>
      <c r="O45" s="41">
        <v>-4.44286475919764E-4</v>
      </c>
    </row>
    <row r="46" spans="2:15" x14ac:dyDescent="0.25">
      <c r="B46" s="19"/>
      <c r="C46" s="50" t="s">
        <v>41</v>
      </c>
      <c r="D46" s="41">
        <v>-1.1217688180783614E-2</v>
      </c>
      <c r="E46" s="41">
        <v>1.2331469911213144E-3</v>
      </c>
      <c r="F46" s="41">
        <v>7.1434436324819828E-3</v>
      </c>
      <c r="G46" s="41">
        <v>-7.1743029512473244E-3</v>
      </c>
      <c r="H46" s="41">
        <v>9.032681885368099E-4</v>
      </c>
      <c r="I46" s="41">
        <v>-3.6098121256871174E-3</v>
      </c>
      <c r="J46" s="41">
        <v>6.6694112803622474E-3</v>
      </c>
      <c r="K46" s="41">
        <v>1.7176509079011026E-3</v>
      </c>
      <c r="L46" s="41">
        <v>4.164285131052603E-3</v>
      </c>
      <c r="M46" s="41">
        <v>-2.5207350788746252E-3</v>
      </c>
      <c r="N46" s="41">
        <v>2.5271052417052964E-3</v>
      </c>
      <c r="O46" s="41">
        <v>5.4480403317613835E-3</v>
      </c>
    </row>
    <row r="47" spans="2:15" x14ac:dyDescent="0.25">
      <c r="B47" s="19"/>
      <c r="C47" s="125" t="s">
        <v>55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2:15" x14ac:dyDescent="0.25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</row>
    <row r="51" spans="2:15" x14ac:dyDescent="0.25"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/>
    </row>
    <row r="52" spans="2:15" x14ac:dyDescent="0.25">
      <c r="B52" s="80"/>
      <c r="C52" s="127" t="s">
        <v>42</v>
      </c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8"/>
    </row>
    <row r="53" spans="2:15" x14ac:dyDescent="0.25">
      <c r="B53" s="80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42"/>
    </row>
    <row r="54" spans="2:15" x14ac:dyDescent="0.25">
      <c r="B54" s="80"/>
      <c r="C54" s="11"/>
      <c r="D54" s="11"/>
      <c r="E54" s="11"/>
      <c r="F54" s="11"/>
      <c r="G54" s="11"/>
      <c r="H54" s="11"/>
      <c r="I54" s="123" t="s">
        <v>57</v>
      </c>
      <c r="J54" s="123"/>
      <c r="K54" s="123"/>
      <c r="L54" s="123"/>
      <c r="M54" s="123"/>
      <c r="N54" s="123"/>
      <c r="O54" s="81"/>
    </row>
    <row r="55" spans="2:15" x14ac:dyDescent="0.25">
      <c r="B55" s="80"/>
      <c r="C55" s="11"/>
      <c r="D55" s="11"/>
      <c r="E55" s="11"/>
      <c r="F55" s="11"/>
      <c r="G55" s="11"/>
      <c r="H55" s="11"/>
      <c r="I55" s="11"/>
      <c r="J55" s="11"/>
      <c r="K55" s="57"/>
      <c r="L55" s="11"/>
      <c r="M55" s="11"/>
      <c r="N55" s="11"/>
      <c r="O55" s="81"/>
    </row>
    <row r="56" spans="2:15" x14ac:dyDescent="0.25">
      <c r="B56" s="80"/>
      <c r="C56" s="141" t="str">
        <f>+CONCATENATE("Los alimentos son el principal componente de la canasta familiar. El Índice de precios al consumidor del ", I58, "  en la región tuvo un crecimiento de ", FIXED(100*M58,1),"%, en tanto los precios de ",I59, " tuvieron un crecimiento de ", FIXED(100*M59,1),"%. Por otro lado los precios por ", I64, ", aumentaron ", FIXED(100*M64,1), "% de enero a dicembre del 2017.")</f>
        <v>Los alimentos son el principal componente de la canasta familiar. El Índice de precios al consumidor del Azúcar  en la región tuvo un crecimiento de -12.6%, en tanto los precios de Leche, quesos y huevos tuvieron un crecimiento de 1.7%. Por otro lado los precios por Energía eléctrica, aumentaron 7.2% de enero a dicembre del 2017.</v>
      </c>
      <c r="D56" s="141"/>
      <c r="E56" s="141"/>
      <c r="F56" s="141"/>
      <c r="G56" s="141"/>
      <c r="H56" s="11"/>
      <c r="I56" s="58" t="s">
        <v>43</v>
      </c>
      <c r="J56" s="59"/>
      <c r="K56" s="60">
        <v>2015</v>
      </c>
      <c r="L56" s="60">
        <v>2016</v>
      </c>
      <c r="M56" s="60">
        <v>2017</v>
      </c>
      <c r="N56" s="61" t="s">
        <v>56</v>
      </c>
      <c r="O56" s="81"/>
    </row>
    <row r="57" spans="2:15" x14ac:dyDescent="0.25">
      <c r="B57" s="80"/>
      <c r="C57" s="141"/>
      <c r="D57" s="141"/>
      <c r="E57" s="141"/>
      <c r="F57" s="141"/>
      <c r="G57" s="141"/>
      <c r="H57" s="11"/>
      <c r="I57" s="11" t="s">
        <v>44</v>
      </c>
      <c r="J57" s="57"/>
      <c r="K57" s="47"/>
      <c r="L57" s="47"/>
      <c r="M57" s="47"/>
      <c r="N57" s="57"/>
      <c r="O57" s="81"/>
    </row>
    <row r="58" spans="2:15" x14ac:dyDescent="0.25">
      <c r="B58" s="80"/>
      <c r="C58" s="141"/>
      <c r="D58" s="141"/>
      <c r="E58" s="141"/>
      <c r="F58" s="141"/>
      <c r="G58" s="141"/>
      <c r="H58" s="11"/>
      <c r="I58" s="62" t="s">
        <v>45</v>
      </c>
      <c r="J58" s="11"/>
      <c r="K58" s="63">
        <v>0.10133198448828185</v>
      </c>
      <c r="L58" s="63">
        <v>0.14398346601347223</v>
      </c>
      <c r="M58" s="63">
        <v>-0.12586149213783882</v>
      </c>
      <c r="N58" s="64">
        <f>+(M58-L58)*100</f>
        <v>-26.984495815131105</v>
      </c>
      <c r="O58" s="81"/>
    </row>
    <row r="59" spans="2:15" x14ac:dyDescent="0.25">
      <c r="B59" s="80"/>
      <c r="C59" s="141"/>
      <c r="D59" s="141"/>
      <c r="E59" s="141"/>
      <c r="F59" s="141"/>
      <c r="G59" s="141"/>
      <c r="H59" s="11"/>
      <c r="I59" s="62" t="s">
        <v>46</v>
      </c>
      <c r="J59" s="11"/>
      <c r="K59" s="63">
        <v>4.8374092985756789E-3</v>
      </c>
      <c r="L59" s="63">
        <v>5.7591156280645484E-2</v>
      </c>
      <c r="M59" s="63">
        <v>1.7112028997724016E-2</v>
      </c>
      <c r="N59" s="64">
        <f>+(M59-L59)*100</f>
        <v>-4.0479127282921468</v>
      </c>
      <c r="O59" s="81"/>
    </row>
    <row r="60" spans="2:15" x14ac:dyDescent="0.25">
      <c r="B60" s="80"/>
      <c r="C60" s="141"/>
      <c r="D60" s="141"/>
      <c r="E60" s="141"/>
      <c r="F60" s="141"/>
      <c r="G60" s="141"/>
      <c r="H60" s="11"/>
      <c r="I60" s="62" t="s">
        <v>47</v>
      </c>
      <c r="J60" s="11"/>
      <c r="K60" s="63">
        <v>7.6184671644065283E-2</v>
      </c>
      <c r="L60" s="63">
        <v>1.0193968568597001E-2</v>
      </c>
      <c r="M60" s="63">
        <v>-0.11093202522775047</v>
      </c>
      <c r="N60" s="64">
        <f>+(M60-L60)*100</f>
        <v>-12.112599379634748</v>
      </c>
      <c r="O60" s="81"/>
    </row>
    <row r="61" spans="2:15" x14ac:dyDescent="0.25">
      <c r="B61" s="80"/>
      <c r="C61" s="141"/>
      <c r="D61" s="141"/>
      <c r="E61" s="141"/>
      <c r="F61" s="141"/>
      <c r="G61" s="141"/>
      <c r="H61" s="11"/>
      <c r="I61" s="65" t="s">
        <v>48</v>
      </c>
      <c r="J61" s="66"/>
      <c r="K61" s="67">
        <v>5.9686221009549456E-3</v>
      </c>
      <c r="L61" s="67">
        <v>6.4332937786065303E-2</v>
      </c>
      <c r="M61" s="67">
        <v>9.2299116030899242E-2</v>
      </c>
      <c r="N61" s="68">
        <f>+(M61-L61)*100</f>
        <v>2.7966178244833939</v>
      </c>
      <c r="O61" s="81"/>
    </row>
    <row r="62" spans="2:15" x14ac:dyDescent="0.25">
      <c r="B62" s="80"/>
      <c r="C62" s="141"/>
      <c r="D62" s="141"/>
      <c r="E62" s="141"/>
      <c r="F62" s="141"/>
      <c r="G62" s="141"/>
      <c r="H62" s="11"/>
      <c r="I62" s="11" t="s">
        <v>49</v>
      </c>
      <c r="J62" s="11"/>
      <c r="K62" s="11"/>
      <c r="L62" s="11"/>
      <c r="M62" s="11"/>
      <c r="N62" s="64"/>
      <c r="O62" s="81"/>
    </row>
    <row r="63" spans="2:15" x14ac:dyDescent="0.25">
      <c r="B63" s="80"/>
      <c r="C63" s="141"/>
      <c r="D63" s="141"/>
      <c r="E63" s="141"/>
      <c r="F63" s="141"/>
      <c r="G63" s="141"/>
      <c r="H63" s="11"/>
      <c r="I63" s="62" t="s">
        <v>50</v>
      </c>
      <c r="J63" s="11"/>
      <c r="K63" s="63">
        <v>2.8198517563646774E-3</v>
      </c>
      <c r="L63" s="63">
        <v>2.2415039768618916E-2</v>
      </c>
      <c r="M63" s="63">
        <v>-2.058777306302062E-2</v>
      </c>
      <c r="N63" s="64">
        <f>+(M63-L63)*100</f>
        <v>-4.3002812831639536</v>
      </c>
      <c r="O63" s="81"/>
    </row>
    <row r="64" spans="2:15" x14ac:dyDescent="0.25">
      <c r="B64" s="80"/>
      <c r="C64" s="141"/>
      <c r="D64" s="141"/>
      <c r="E64" s="141"/>
      <c r="F64" s="141"/>
      <c r="G64" s="141"/>
      <c r="H64" s="11"/>
      <c r="I64" s="65" t="s">
        <v>51</v>
      </c>
      <c r="J64" s="66"/>
      <c r="K64" s="67">
        <v>-0.25275538131518605</v>
      </c>
      <c r="L64" s="67">
        <v>0.10859235794892097</v>
      </c>
      <c r="M64" s="67">
        <v>7.1702830609875923E-2</v>
      </c>
      <c r="N64" s="68">
        <f>+(M64-L64)*100</f>
        <v>-3.6889527339045047</v>
      </c>
      <c r="O64" s="81"/>
    </row>
    <row r="65" spans="2:15" x14ac:dyDescent="0.25">
      <c r="B65" s="80"/>
      <c r="C65" s="141"/>
      <c r="D65" s="141"/>
      <c r="E65" s="141"/>
      <c r="F65" s="141"/>
      <c r="G65" s="141"/>
      <c r="H65" s="11"/>
      <c r="I65" s="11" t="s">
        <v>17</v>
      </c>
      <c r="J65" s="11"/>
      <c r="K65" s="11"/>
      <c r="L65" s="11"/>
      <c r="M65" s="11"/>
      <c r="N65" s="64"/>
      <c r="O65" s="81"/>
    </row>
    <row r="66" spans="2:15" x14ac:dyDescent="0.25">
      <c r="B66" s="80"/>
      <c r="C66" s="141"/>
      <c r="D66" s="141"/>
      <c r="E66" s="141"/>
      <c r="F66" s="141"/>
      <c r="G66" s="141"/>
      <c r="H66" s="11"/>
      <c r="I66" s="62" t="s">
        <v>58</v>
      </c>
      <c r="J66" s="11"/>
      <c r="K66" s="70" t="s">
        <v>61</v>
      </c>
      <c r="L66" s="63">
        <v>8.1092436974790072E-2</v>
      </c>
      <c r="M66" s="63">
        <v>-1.1892732219199398E-2</v>
      </c>
      <c r="N66" s="64">
        <f>+(M66-L66)*100</f>
        <v>-9.2985169193989474</v>
      </c>
      <c r="O66" s="81"/>
    </row>
    <row r="67" spans="2:15" x14ac:dyDescent="0.25">
      <c r="B67" s="80"/>
      <c r="C67" s="141"/>
      <c r="D67" s="141"/>
      <c r="E67" s="141"/>
      <c r="F67" s="141"/>
      <c r="G67" s="141"/>
      <c r="H67" s="11"/>
      <c r="I67" s="65" t="s">
        <v>59</v>
      </c>
      <c r="J67" s="66"/>
      <c r="K67" s="71" t="s">
        <v>61</v>
      </c>
      <c r="L67" s="67">
        <v>5.6376141616865105E-4</v>
      </c>
      <c r="M67" s="67">
        <v>0</v>
      </c>
      <c r="N67" s="68">
        <f>+(M67-L67)*100</f>
        <v>-5.6376141616865105E-2</v>
      </c>
      <c r="O67" s="81"/>
    </row>
    <row r="68" spans="2:15" x14ac:dyDescent="0.25">
      <c r="B68" s="80"/>
      <c r="C68" s="11"/>
      <c r="D68" s="11"/>
      <c r="E68" s="11"/>
      <c r="F68" s="11"/>
      <c r="G68" s="11"/>
      <c r="H68" s="11"/>
      <c r="I68" s="69" t="s">
        <v>60</v>
      </c>
      <c r="J68" s="11"/>
      <c r="K68" s="11"/>
      <c r="L68" s="11"/>
      <c r="M68" s="11"/>
      <c r="N68" s="11"/>
      <c r="O68" s="81"/>
    </row>
    <row r="69" spans="2:15" x14ac:dyDescent="0.25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6"/>
    </row>
  </sheetData>
  <mergeCells count="14">
    <mergeCell ref="C52:O52"/>
    <mergeCell ref="I54:N54"/>
    <mergeCell ref="C56:G67"/>
    <mergeCell ref="B1:O2"/>
    <mergeCell ref="C7:O7"/>
    <mergeCell ref="C9:N11"/>
    <mergeCell ref="C12:N12"/>
    <mergeCell ref="C14:G15"/>
    <mergeCell ref="H14:N14"/>
    <mergeCell ref="C25:N25"/>
    <mergeCell ref="C30:O30"/>
    <mergeCell ref="C32:O33"/>
    <mergeCell ref="C35:O35"/>
    <mergeCell ref="C47:O4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69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4" t="s">
        <v>78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2:15" ht="15" customHeight="1" x14ac:dyDescent="0.25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2:15" x14ac:dyDescent="0.25">
      <c r="B3" s="13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13"/>
      <c r="I3" s="14"/>
      <c r="J3" s="14" t="str">
        <f>+C52</f>
        <v>3. Variación del IPC de productos emblemáticos</v>
      </c>
      <c r="K3" s="14"/>
      <c r="L3" s="14"/>
      <c r="M3" s="13"/>
      <c r="N3" s="15"/>
      <c r="O3" s="15"/>
    </row>
    <row r="4" spans="2:15" x14ac:dyDescent="0.25">
      <c r="B4" s="13" t="str">
        <f>+C30</f>
        <v>2. Variación % mensual del Índice General del Precios al Consumidor, según grupos de consumo</v>
      </c>
      <c r="C4" s="5"/>
      <c r="D4" s="5"/>
      <c r="E4" s="5"/>
      <c r="F4" s="5"/>
      <c r="G4" s="5"/>
      <c r="H4" s="13"/>
      <c r="I4" s="14"/>
      <c r="J4" s="14"/>
      <c r="K4" s="14"/>
      <c r="L4" s="14"/>
      <c r="M4" s="13"/>
      <c r="N4" s="15"/>
      <c r="O4" s="15"/>
    </row>
    <row r="5" spans="2:15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5" x14ac:dyDescent="0.25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2:15" x14ac:dyDescent="0.25">
      <c r="B7" s="19"/>
      <c r="C7" s="127" t="s">
        <v>8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15" x14ac:dyDescent="0.25">
      <c r="B8" s="1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43"/>
    </row>
    <row r="9" spans="2:15" ht="15" customHeight="1" x14ac:dyDescent="0.25">
      <c r="B9" s="19"/>
      <c r="C9" s="129" t="str">
        <f>+CONCATENATE("La variación anual de enero a diciembre 2017 en esta región registró una tasa de ",   FIXED(N16*100, 1 ), "%, impulsado por el aumento general en los precios del grupo ",C20, " que registró un incremento del ",FIXED(N20*100, 1 ), "% como principal grupo de consumo, cabe resaltar el aumento en los precios de  ", C18, " en ",FIXED(N18*100, 1 ), "%. Todos los grupos registraron alzas en sus respectivos Índices de precios.")</f>
        <v>La variación anual de enero a diciembre 2017 en esta región registró una tasa de 1.5%, impulsado por el aumento general en los precios del grupo Muebles, enseres del hogar y mante. que registró un incremento del 2.9% como principal grupo de consumo, cabe resaltar el aumento en los precios de  Vestido y calzado en 2.2%. Todos los grupos registraron alzas en sus respectivos Índices de precios.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44"/>
    </row>
    <row r="10" spans="2:15" x14ac:dyDescent="0.25">
      <c r="B10" s="1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44"/>
    </row>
    <row r="11" spans="2:15" x14ac:dyDescent="0.25">
      <c r="B11" s="1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44"/>
    </row>
    <row r="12" spans="2:15" ht="15" customHeight="1" x14ac:dyDescent="0.25">
      <c r="B12" s="19"/>
      <c r="C12" s="123" t="s">
        <v>53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45"/>
    </row>
    <row r="13" spans="2:15" x14ac:dyDescent="0.25">
      <c r="B13" s="1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45"/>
    </row>
    <row r="14" spans="2:15" x14ac:dyDescent="0.25">
      <c r="B14" s="19"/>
      <c r="C14" s="130" t="s">
        <v>9</v>
      </c>
      <c r="D14" s="131"/>
      <c r="E14" s="131"/>
      <c r="F14" s="131"/>
      <c r="G14" s="131"/>
      <c r="H14" s="135" t="s">
        <v>10</v>
      </c>
      <c r="I14" s="136"/>
      <c r="J14" s="136"/>
      <c r="K14" s="136"/>
      <c r="L14" s="136"/>
      <c r="M14" s="136"/>
      <c r="N14" s="137"/>
      <c r="O14" s="45"/>
    </row>
    <row r="15" spans="2:15" x14ac:dyDescent="0.25">
      <c r="B15" s="19"/>
      <c r="C15" s="132"/>
      <c r="D15" s="133"/>
      <c r="E15" s="133"/>
      <c r="F15" s="133"/>
      <c r="G15" s="134"/>
      <c r="H15" s="37">
        <v>2011</v>
      </c>
      <c r="I15" s="37">
        <v>2012</v>
      </c>
      <c r="J15" s="37">
        <v>2013</v>
      </c>
      <c r="K15" s="37">
        <v>2014</v>
      </c>
      <c r="L15" s="37">
        <v>2015</v>
      </c>
      <c r="M15" s="37">
        <v>2016</v>
      </c>
      <c r="N15" s="37">
        <v>2017</v>
      </c>
      <c r="O15" s="45"/>
    </row>
    <row r="16" spans="2:15" x14ac:dyDescent="0.25">
      <c r="B16" s="19"/>
      <c r="C16" s="31" t="s">
        <v>11</v>
      </c>
      <c r="D16" s="32"/>
      <c r="E16" s="32"/>
      <c r="F16" s="32"/>
      <c r="G16" s="33"/>
      <c r="H16" s="38">
        <v>4.7102511482458809E-2</v>
      </c>
      <c r="I16" s="39">
        <v>1.8758749416705411E-2</v>
      </c>
      <c r="J16" s="39">
        <v>6.8706485892269242E-3</v>
      </c>
      <c r="K16" s="39">
        <v>1.5376216904740225E-2</v>
      </c>
      <c r="L16" s="39">
        <v>5.2777777777777812E-2</v>
      </c>
      <c r="M16" s="39">
        <v>2.5789428887564858E-2</v>
      </c>
      <c r="N16" s="39">
        <v>1.4852306671091942E-2</v>
      </c>
      <c r="O16" s="45"/>
    </row>
    <row r="17" spans="2:15" x14ac:dyDescent="0.25">
      <c r="B17" s="19"/>
      <c r="C17" s="34" t="s">
        <v>12</v>
      </c>
      <c r="D17" s="35"/>
      <c r="E17" s="35"/>
      <c r="F17" s="35"/>
      <c r="G17" s="36"/>
      <c r="H17" s="40">
        <v>8.7719298245614086E-2</v>
      </c>
      <c r="I17" s="40">
        <v>2.6287649260381407E-2</v>
      </c>
      <c r="J17" s="40">
        <v>-1.1287661717460651E-3</v>
      </c>
      <c r="K17" s="40">
        <v>2.6425591098748091E-2</v>
      </c>
      <c r="L17" s="40">
        <v>7.1307588075880668E-2</v>
      </c>
      <c r="M17" s="40">
        <v>3.6047430830039584E-2</v>
      </c>
      <c r="N17" s="40">
        <v>1.1979246146802902E-2</v>
      </c>
      <c r="O17" s="45"/>
    </row>
    <row r="18" spans="2:15" x14ac:dyDescent="0.25">
      <c r="B18" s="19"/>
      <c r="C18" s="34" t="s">
        <v>13</v>
      </c>
      <c r="D18" s="35"/>
      <c r="E18" s="35"/>
      <c r="F18" s="35"/>
      <c r="G18" s="36"/>
      <c r="H18" s="40">
        <v>2.2841886680510237E-2</v>
      </c>
      <c r="I18" s="40">
        <v>1.4017788089713878E-2</v>
      </c>
      <c r="J18" s="40">
        <v>7.2456859567167076E-3</v>
      </c>
      <c r="K18" s="40">
        <v>6.7203028868905168E-3</v>
      </c>
      <c r="L18" s="40">
        <v>2.2376833396013485E-2</v>
      </c>
      <c r="M18" s="40">
        <v>1.2690822144565184E-2</v>
      </c>
      <c r="N18" s="40">
        <v>2.2248456229567726E-2</v>
      </c>
      <c r="O18" s="45"/>
    </row>
    <row r="19" spans="2:15" x14ac:dyDescent="0.25">
      <c r="B19" s="19"/>
      <c r="C19" s="34" t="s">
        <v>14</v>
      </c>
      <c r="D19" s="35"/>
      <c r="E19" s="35"/>
      <c r="F19" s="35"/>
      <c r="G19" s="36"/>
      <c r="H19" s="40">
        <v>7.9743265583973599E-3</v>
      </c>
      <c r="I19" s="40">
        <v>5.4992764109985437E-2</v>
      </c>
      <c r="J19" s="40">
        <v>3.6945587562871474E-2</v>
      </c>
      <c r="K19" s="40">
        <v>2.2665138019225539E-2</v>
      </c>
      <c r="L19" s="40">
        <v>5.5881338392549162E-2</v>
      </c>
      <c r="M19" s="40">
        <v>-5.6680823260372382E-2</v>
      </c>
      <c r="N19" s="40">
        <v>1.4891774891774956E-2</v>
      </c>
      <c r="O19" s="45"/>
    </row>
    <row r="20" spans="2:15" x14ac:dyDescent="0.25">
      <c r="B20" s="19"/>
      <c r="C20" s="34" t="s">
        <v>15</v>
      </c>
      <c r="D20" s="35"/>
      <c r="E20" s="35"/>
      <c r="F20" s="35"/>
      <c r="G20" s="36"/>
      <c r="H20" s="40">
        <v>1.5996074582924402E-2</v>
      </c>
      <c r="I20" s="40">
        <v>-9.9488071090505503E-3</v>
      </c>
      <c r="J20" s="40">
        <v>2.3414634146341484E-3</v>
      </c>
      <c r="K20" s="40">
        <v>3.3093245084681033E-3</v>
      </c>
      <c r="L20" s="40">
        <v>3.9386883973612674E-2</v>
      </c>
      <c r="M20" s="40">
        <v>3.5560948291954553E-2</v>
      </c>
      <c r="N20" s="40">
        <v>2.9382604776926557E-2</v>
      </c>
      <c r="O20" s="45"/>
    </row>
    <row r="21" spans="2:15" x14ac:dyDescent="0.25">
      <c r="B21" s="19"/>
      <c r="C21" s="34" t="s">
        <v>16</v>
      </c>
      <c r="D21" s="35"/>
      <c r="E21" s="35"/>
      <c r="F21" s="35"/>
      <c r="G21" s="36"/>
      <c r="H21" s="40">
        <v>2.2382886005744229E-2</v>
      </c>
      <c r="I21" s="40">
        <v>1.3465077981207108E-2</v>
      </c>
      <c r="J21" s="40">
        <v>7.9334735232268194E-3</v>
      </c>
      <c r="K21" s="40">
        <v>1.23281175912755E-2</v>
      </c>
      <c r="L21" s="40">
        <v>3.9063231850117175E-2</v>
      </c>
      <c r="M21" s="40">
        <v>6.0584204832311528E-2</v>
      </c>
      <c r="N21" s="40">
        <v>2.0486229173750425E-2</v>
      </c>
      <c r="O21" s="45"/>
    </row>
    <row r="22" spans="2:15" ht="15" customHeight="1" x14ac:dyDescent="0.25">
      <c r="B22" s="19"/>
      <c r="C22" s="34" t="s">
        <v>17</v>
      </c>
      <c r="D22" s="35"/>
      <c r="E22" s="35"/>
      <c r="F22" s="35"/>
      <c r="G22" s="36"/>
      <c r="H22" s="40">
        <v>8.9546427876192602E-3</v>
      </c>
      <c r="I22" s="40">
        <v>-5.4022766737410466E-3</v>
      </c>
      <c r="J22" s="40">
        <v>9.4083414161008072E-3</v>
      </c>
      <c r="K22" s="40">
        <v>-7.2066878062841955E-3</v>
      </c>
      <c r="L22" s="40">
        <v>5.2845528455284674E-2</v>
      </c>
      <c r="M22" s="40">
        <v>8.3655083655083118E-3</v>
      </c>
      <c r="N22" s="40">
        <v>3.2819764791685024E-3</v>
      </c>
      <c r="O22" s="45"/>
    </row>
    <row r="23" spans="2:15" x14ac:dyDescent="0.25">
      <c r="B23" s="19"/>
      <c r="C23" s="34" t="s">
        <v>18</v>
      </c>
      <c r="D23" s="35"/>
      <c r="E23" s="35"/>
      <c r="F23" s="35"/>
      <c r="G23" s="36"/>
      <c r="H23" s="40">
        <v>-9.3189253494596613E-3</v>
      </c>
      <c r="I23" s="40">
        <v>9.006304413089028E-3</v>
      </c>
      <c r="J23" s="40">
        <v>-2.9753049687593069E-3</v>
      </c>
      <c r="K23" s="40">
        <v>-1.8899830896249581E-3</v>
      </c>
      <c r="L23" s="40">
        <v>1.654375124576446E-2</v>
      </c>
      <c r="M23" s="40">
        <v>4.725490196078419E-2</v>
      </c>
      <c r="N23" s="40">
        <v>2.1812394682643843E-2</v>
      </c>
      <c r="O23" s="45"/>
    </row>
    <row r="24" spans="2:15" x14ac:dyDescent="0.25">
      <c r="B24" s="19"/>
      <c r="C24" s="34" t="s">
        <v>19</v>
      </c>
      <c r="D24" s="35"/>
      <c r="E24" s="35"/>
      <c r="F24" s="35"/>
      <c r="G24" s="11"/>
      <c r="H24" s="41">
        <v>4.4227512700468097E-2</v>
      </c>
      <c r="I24" s="41">
        <v>1.717065725460265E-2</v>
      </c>
      <c r="J24" s="41">
        <v>3.7043983869455177E-2</v>
      </c>
      <c r="K24" s="41">
        <v>1.5554349792005873E-2</v>
      </c>
      <c r="L24" s="41">
        <v>2.243989314336603E-2</v>
      </c>
      <c r="M24" s="41">
        <v>3.6143529001916086E-2</v>
      </c>
      <c r="N24" s="41">
        <v>2.2442632596452849E-2</v>
      </c>
      <c r="O24" s="45"/>
    </row>
    <row r="25" spans="2:15" x14ac:dyDescent="0.25">
      <c r="B25" s="19"/>
      <c r="C25" s="138" t="s">
        <v>52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45"/>
    </row>
    <row r="26" spans="2:15" x14ac:dyDescent="0.25">
      <c r="B26" s="1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</row>
    <row r="27" spans="2:15" x14ac:dyDescent="0.25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</row>
    <row r="29" spans="2:15" s="23" customFormat="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5" x14ac:dyDescent="0.25">
      <c r="B30" s="16"/>
      <c r="C30" s="119" t="s">
        <v>20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2:15" x14ac:dyDescent="0.25">
      <c r="B31" s="1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3"/>
    </row>
    <row r="32" spans="2:15" x14ac:dyDescent="0.25">
      <c r="B32" s="19"/>
      <c r="C32" s="121" t="str">
        <f>+CONCATENATE("El mes con mayor crecimiento (mensual) fue ", G37,", creciendo ", FIXED(G38*100,1),"% en relación a ", F37," del mismo año. En tanto que en ",H37, " se registró una disminución de ",FIXED(H38*100,1),"% en relación a ",G37,". ")</f>
        <v xml:space="preserve">El mes con mayor crecimiento (mensual) fue Abril, creciendo 1.3% en relación a Marzo del mismo año. En tanto que en Mayo se registró una disminución de -1.1% en relación a Abril. 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2"/>
    </row>
    <row r="33" spans="2:15" x14ac:dyDescent="0.25">
      <c r="B33" s="19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2"/>
    </row>
    <row r="34" spans="2:15" x14ac:dyDescent="0.25">
      <c r="B34" s="1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5"/>
    </row>
    <row r="35" spans="2:15" x14ac:dyDescent="0.25">
      <c r="B35" s="19"/>
      <c r="C35" s="123" t="s">
        <v>54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</row>
    <row r="36" spans="2:15" x14ac:dyDescent="0.25">
      <c r="B36" s="1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5"/>
    </row>
    <row r="37" spans="2:15" x14ac:dyDescent="0.25">
      <c r="B37" s="19"/>
      <c r="C37" s="48" t="s">
        <v>0</v>
      </c>
      <c r="D37" s="51" t="s">
        <v>21</v>
      </c>
      <c r="E37" s="51" t="s">
        <v>22</v>
      </c>
      <c r="F37" s="51" t="s">
        <v>23</v>
      </c>
      <c r="G37" s="51" t="s">
        <v>24</v>
      </c>
      <c r="H37" s="51" t="s">
        <v>25</v>
      </c>
      <c r="I37" s="51" t="s">
        <v>26</v>
      </c>
      <c r="J37" s="51" t="s">
        <v>27</v>
      </c>
      <c r="K37" s="51" t="s">
        <v>28</v>
      </c>
      <c r="L37" s="51" t="s">
        <v>29</v>
      </c>
      <c r="M37" s="51" t="s">
        <v>30</v>
      </c>
      <c r="N37" s="51" t="s">
        <v>31</v>
      </c>
      <c r="O37" s="51" t="s">
        <v>32</v>
      </c>
    </row>
    <row r="38" spans="2:15" x14ac:dyDescent="0.25">
      <c r="B38" s="19"/>
      <c r="C38" s="49" t="s">
        <v>33</v>
      </c>
      <c r="D38" s="39">
        <v>-1.7424493859939938E-3</v>
      </c>
      <c r="E38" s="39">
        <v>3.4078630205303106E-3</v>
      </c>
      <c r="F38" s="39">
        <v>1.0188866799204721E-2</v>
      </c>
      <c r="G38" s="39">
        <v>1.2792127921279262E-2</v>
      </c>
      <c r="H38" s="39">
        <v>-1.1416079669662516E-2</v>
      </c>
      <c r="I38" s="39">
        <v>1.6380016380017626E-3</v>
      </c>
      <c r="J38" s="39">
        <v>1.5535568274733791E-3</v>
      </c>
      <c r="K38" s="39">
        <v>4.4901624622419867E-3</v>
      </c>
      <c r="L38" s="39">
        <v>4.3888166449934651E-3</v>
      </c>
      <c r="M38" s="39">
        <v>-5.9880239520957446E-3</v>
      </c>
      <c r="N38" s="39">
        <v>-1.9537609899056285E-3</v>
      </c>
      <c r="O38" s="39">
        <v>-2.3654159869493929E-3</v>
      </c>
    </row>
    <row r="39" spans="2:15" x14ac:dyDescent="0.25">
      <c r="B39" s="19"/>
      <c r="C39" s="50" t="s">
        <v>34</v>
      </c>
      <c r="D39" s="41">
        <v>-2.517930718754835E-3</v>
      </c>
      <c r="E39" s="41">
        <v>8.5672760651724911E-3</v>
      </c>
      <c r="F39" s="41">
        <v>1.8885096700796522E-2</v>
      </c>
      <c r="G39" s="41">
        <v>2.1810331993449505E-2</v>
      </c>
      <c r="H39" s="41">
        <v>-2.3020324907117362E-2</v>
      </c>
      <c r="I39" s="41">
        <v>3.8774140630823961E-3</v>
      </c>
      <c r="J39" s="41">
        <v>-4.4566589913097587E-4</v>
      </c>
      <c r="K39" s="41">
        <v>7.8769413688044576E-3</v>
      </c>
      <c r="L39" s="41">
        <v>7.2255400722556207E-3</v>
      </c>
      <c r="M39" s="41">
        <v>-1.2590586340678001E-2</v>
      </c>
      <c r="N39" s="41">
        <v>-6.2272963155161065E-3</v>
      </c>
      <c r="O39" s="41">
        <v>-1.0593062290190303E-2</v>
      </c>
    </row>
    <row r="40" spans="2:15" x14ac:dyDescent="0.25">
      <c r="B40" s="19"/>
      <c r="C40" s="50" t="s">
        <v>35</v>
      </c>
      <c r="D40" s="41">
        <v>2.4518706865237494E-3</v>
      </c>
      <c r="E40" s="41">
        <v>3.7141045384545546E-3</v>
      </c>
      <c r="F40" s="41">
        <v>-6.3176895306849001E-4</v>
      </c>
      <c r="G40" s="41">
        <v>-1.3546464372798939E-3</v>
      </c>
      <c r="H40" s="41">
        <v>2.6225357207452227E-3</v>
      </c>
      <c r="I40" s="41">
        <v>1.0823486966717866E-3</v>
      </c>
      <c r="J40" s="41">
        <v>4.3247139381925592E-3</v>
      </c>
      <c r="K40" s="41">
        <v>8.0739212344129729E-3</v>
      </c>
      <c r="L40" s="41">
        <v>1.1568924090059607E-3</v>
      </c>
      <c r="M40" s="41">
        <v>1.6888888888888509E-3</v>
      </c>
      <c r="N40" s="41">
        <v>-1.5973023338361481E-3</v>
      </c>
      <c r="O40" s="41">
        <v>5.3328593013945991E-4</v>
      </c>
    </row>
    <row r="41" spans="2:15" x14ac:dyDescent="0.25">
      <c r="B41" s="19"/>
      <c r="C41" s="50" t="s">
        <v>36</v>
      </c>
      <c r="D41" s="41">
        <v>8.6580086580134719E-5</v>
      </c>
      <c r="E41" s="41">
        <v>1.5583066401176904E-3</v>
      </c>
      <c r="F41" s="41">
        <v>1.1236926268476388E-3</v>
      </c>
      <c r="G41" s="41">
        <v>1.2087722327749351E-3</v>
      </c>
      <c r="H41" s="41">
        <v>-1.2073128665056831E-2</v>
      </c>
      <c r="I41" s="41">
        <v>8.729050279332462E-5</v>
      </c>
      <c r="J41" s="41">
        <v>0</v>
      </c>
      <c r="K41" s="41">
        <v>7.1571964737715543E-3</v>
      </c>
      <c r="L41" s="41">
        <v>6.0663835687668755E-3</v>
      </c>
      <c r="M41" s="41">
        <v>-1.2059608924110954E-3</v>
      </c>
      <c r="N41" s="41">
        <v>5.7783527382493372E-3</v>
      </c>
      <c r="O41" s="41">
        <v>5.1449151089006939E-3</v>
      </c>
    </row>
    <row r="42" spans="2:15" x14ac:dyDescent="0.25">
      <c r="B42" s="19"/>
      <c r="C42" s="50" t="s">
        <v>37</v>
      </c>
      <c r="D42" s="41">
        <v>3.695358269490745E-3</v>
      </c>
      <c r="E42" s="41">
        <v>0</v>
      </c>
      <c r="F42" s="41">
        <v>4.7593390804598901E-3</v>
      </c>
      <c r="G42" s="41">
        <v>3.5749396728930183E-3</v>
      </c>
      <c r="H42" s="41">
        <v>5.3433075073470171E-3</v>
      </c>
      <c r="I42" s="41">
        <v>2.037381521835524E-3</v>
      </c>
      <c r="J42" s="41">
        <v>1.4144271570013522E-3</v>
      </c>
      <c r="K42" s="41">
        <v>5.6497175141243527E-3</v>
      </c>
      <c r="L42" s="41">
        <v>2.3700842696627866E-3</v>
      </c>
      <c r="M42" s="41">
        <v>9.6330676941946969E-4</v>
      </c>
      <c r="N42" s="41">
        <v>5.2493438320211361E-4</v>
      </c>
      <c r="O42" s="41">
        <v>-1.3116474291711144E-3</v>
      </c>
    </row>
    <row r="43" spans="2:15" x14ac:dyDescent="0.25">
      <c r="B43" s="19"/>
      <c r="C43" s="50" t="s">
        <v>38</v>
      </c>
      <c r="D43" s="41">
        <v>-3.0601836110166758E-3</v>
      </c>
      <c r="E43" s="41">
        <v>1.2789904502046312E-3</v>
      </c>
      <c r="F43" s="41">
        <v>-2.6398705611854201E-3</v>
      </c>
      <c r="G43" s="41">
        <v>1.1099726775956054E-3</v>
      </c>
      <c r="H43" s="41">
        <v>-1.6204690831556068E-3</v>
      </c>
      <c r="I43" s="41">
        <v>3.2461985306679875E-3</v>
      </c>
      <c r="J43" s="41">
        <v>1.3113079019073659E-2</v>
      </c>
      <c r="K43" s="41">
        <v>5.0428643469491163E-4</v>
      </c>
      <c r="L43" s="41">
        <v>2.7721774193547599E-3</v>
      </c>
      <c r="M43" s="41">
        <v>-4.0211108318672917E-3</v>
      </c>
      <c r="N43" s="41">
        <v>7.570022710068125E-3</v>
      </c>
      <c r="O43" s="41">
        <v>2.1704649803822029E-3</v>
      </c>
    </row>
    <row r="44" spans="2:15" x14ac:dyDescent="0.25">
      <c r="B44" s="19"/>
      <c r="C44" s="50" t="s">
        <v>39</v>
      </c>
      <c r="D44" s="41">
        <v>-8.5696052511623488E-3</v>
      </c>
      <c r="E44" s="41">
        <v>-1.1586206896551765E-2</v>
      </c>
      <c r="F44" s="41">
        <v>-1.5815424690669433E-3</v>
      </c>
      <c r="G44" s="41">
        <v>-6.1498322773014813E-3</v>
      </c>
      <c r="H44" s="41">
        <v>0</v>
      </c>
      <c r="I44" s="41">
        <v>-1.8751171948246936E-3</v>
      </c>
      <c r="J44" s="41">
        <v>7.2327634792410667E-3</v>
      </c>
      <c r="K44" s="41">
        <v>-6.0617364543504859E-3</v>
      </c>
      <c r="L44" s="41">
        <v>3.0024394820793443E-3</v>
      </c>
      <c r="M44" s="41">
        <v>2.7128157156219856E-3</v>
      </c>
      <c r="N44" s="41">
        <v>6.7170445004198776E-3</v>
      </c>
      <c r="O44" s="52">
        <v>1.9831340932258357E-2</v>
      </c>
    </row>
    <row r="45" spans="2:15" x14ac:dyDescent="0.25">
      <c r="B45" s="19"/>
      <c r="C45" s="50" t="s">
        <v>40</v>
      </c>
      <c r="D45" s="41">
        <v>-1.8723085564498199E-4</v>
      </c>
      <c r="E45" s="41">
        <v>-1.1235955056179137E-3</v>
      </c>
      <c r="F45" s="41">
        <v>7.8740157480314821E-3</v>
      </c>
      <c r="G45" s="41">
        <v>2.1484375E-2</v>
      </c>
      <c r="H45" s="41">
        <v>1.3657470636438962E-3</v>
      </c>
      <c r="I45" s="41">
        <v>-6.1829423531551964E-3</v>
      </c>
      <c r="J45" s="41">
        <v>-2.4702653247941075E-3</v>
      </c>
      <c r="K45" s="41">
        <v>0</v>
      </c>
      <c r="L45" s="41">
        <v>0</v>
      </c>
      <c r="M45" s="41">
        <v>0</v>
      </c>
      <c r="N45" s="41">
        <v>0</v>
      </c>
      <c r="O45" s="41">
        <v>1.1006145097680609E-3</v>
      </c>
    </row>
    <row r="46" spans="2:15" x14ac:dyDescent="0.25">
      <c r="B46" s="19"/>
      <c r="C46" s="50" t="s">
        <v>41</v>
      </c>
      <c r="D46" s="41">
        <v>2.1854248970329948E-3</v>
      </c>
      <c r="E46" s="41">
        <v>4.1097039335737939E-3</v>
      </c>
      <c r="F46" s="41">
        <v>1.1693952555964504E-3</v>
      </c>
      <c r="G46" s="41">
        <v>5.0892708159520073E-3</v>
      </c>
      <c r="H46" s="41">
        <v>4.9804930688137627E-3</v>
      </c>
      <c r="I46" s="41">
        <v>3.4690674816222344E-3</v>
      </c>
      <c r="J46" s="41">
        <v>5.7617910939171679E-3</v>
      </c>
      <c r="K46" s="41">
        <v>-9.0023733529753791E-4</v>
      </c>
      <c r="L46" s="41">
        <v>-2.7031454783748021E-3</v>
      </c>
      <c r="M46" s="41">
        <v>4.9281314168370116E-4</v>
      </c>
      <c r="N46" s="41">
        <v>-2.955422379115058E-3</v>
      </c>
      <c r="O46" s="56">
        <v>1.5644298065047302E-3</v>
      </c>
    </row>
    <row r="47" spans="2:15" x14ac:dyDescent="0.25">
      <c r="B47" s="19"/>
      <c r="C47" s="125" t="s">
        <v>55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6"/>
    </row>
    <row r="48" spans="2:15" x14ac:dyDescent="0.25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</row>
    <row r="51" spans="2:15" x14ac:dyDescent="0.25"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</row>
    <row r="52" spans="2:15" x14ac:dyDescent="0.25">
      <c r="B52" s="80"/>
      <c r="C52" s="127" t="s">
        <v>42</v>
      </c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8"/>
    </row>
    <row r="53" spans="2:15" x14ac:dyDescent="0.25">
      <c r="B53" s="80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42"/>
    </row>
    <row r="54" spans="2:15" x14ac:dyDescent="0.25">
      <c r="B54" s="80"/>
      <c r="C54" s="11"/>
      <c r="D54" s="11"/>
      <c r="E54" s="11"/>
      <c r="F54" s="11"/>
      <c r="G54" s="11"/>
      <c r="H54" s="11"/>
      <c r="I54" s="123" t="s">
        <v>57</v>
      </c>
      <c r="J54" s="123"/>
      <c r="K54" s="123"/>
      <c r="L54" s="123"/>
      <c r="M54" s="123"/>
      <c r="N54" s="123"/>
      <c r="O54" s="81"/>
    </row>
    <row r="55" spans="2:15" x14ac:dyDescent="0.25">
      <c r="B55" s="80"/>
      <c r="C55" s="11"/>
      <c r="D55" s="11"/>
      <c r="E55" s="11"/>
      <c r="F55" s="11"/>
      <c r="G55" s="11"/>
      <c r="H55" s="11"/>
      <c r="I55" s="11"/>
      <c r="J55" s="11"/>
      <c r="K55" s="57"/>
      <c r="L55" s="11"/>
      <c r="M55" s="11"/>
      <c r="N55" s="11"/>
      <c r="O55" s="81"/>
    </row>
    <row r="56" spans="2:15" x14ac:dyDescent="0.25">
      <c r="B56" s="80"/>
      <c r="C56" s="141" t="str">
        <f>+CONCATENATE("Los alimentos son el principal componente de la canasta familiar. El Índice de precios al consumidor del ", I58, "  en la región tuvo un crecimiento de ", FIXED(100*M58,1),"%, en tanto los precios de ",I59, " tuvieron un crecimiento de ", FIXED(100*M59,1),"%. Por otro lado los precios por ", I64, ", aumentaron ", FIXED(100*M64,1), "% de enero a dicembre del 2017.")</f>
        <v>Los alimentos son el principal componente de la canasta familiar. El Índice de precios al consumidor del Azúcar  en la región tuvo un crecimiento de -15.9%, en tanto los precios de Leche, quesos y huevos tuvieron un crecimiento de 2.0%. Por otro lado los precios por Energía eléctrica, aumentaron -0.2% de enero a dicembre del 2017.</v>
      </c>
      <c r="D56" s="141"/>
      <c r="E56" s="141"/>
      <c r="F56" s="141"/>
      <c r="G56" s="141"/>
      <c r="H56" s="11"/>
      <c r="I56" s="58" t="s">
        <v>43</v>
      </c>
      <c r="J56" s="59"/>
      <c r="K56" s="60">
        <v>2015</v>
      </c>
      <c r="L56" s="60">
        <v>2016</v>
      </c>
      <c r="M56" s="60">
        <v>2017</v>
      </c>
      <c r="N56" s="61" t="s">
        <v>56</v>
      </c>
      <c r="O56" s="81"/>
    </row>
    <row r="57" spans="2:15" x14ac:dyDescent="0.25">
      <c r="B57" s="80"/>
      <c r="C57" s="141"/>
      <c r="D57" s="141"/>
      <c r="E57" s="141"/>
      <c r="F57" s="141"/>
      <c r="G57" s="141"/>
      <c r="H57" s="11"/>
      <c r="I57" s="11" t="s">
        <v>44</v>
      </c>
      <c r="J57" s="57"/>
      <c r="K57" s="47"/>
      <c r="L57" s="47"/>
      <c r="M57" s="47"/>
      <c r="N57" s="57"/>
      <c r="O57" s="81"/>
    </row>
    <row r="58" spans="2:15" x14ac:dyDescent="0.25">
      <c r="B58" s="80"/>
      <c r="C58" s="141"/>
      <c r="D58" s="141"/>
      <c r="E58" s="141"/>
      <c r="F58" s="141"/>
      <c r="G58" s="141"/>
      <c r="H58" s="11"/>
      <c r="I58" s="62" t="s">
        <v>45</v>
      </c>
      <c r="J58" s="11"/>
      <c r="K58" s="63">
        <v>0.24995596265633235</v>
      </c>
      <c r="L58" s="63">
        <v>8.0045095828636059E-2</v>
      </c>
      <c r="M58" s="63">
        <v>-0.15925104384133615</v>
      </c>
      <c r="N58" s="64">
        <f>+(M58-L58)*100</f>
        <v>-23.92961396699722</v>
      </c>
      <c r="O58" s="81"/>
    </row>
    <row r="59" spans="2:15" x14ac:dyDescent="0.25">
      <c r="B59" s="80"/>
      <c r="C59" s="141"/>
      <c r="D59" s="141"/>
      <c r="E59" s="141"/>
      <c r="F59" s="141"/>
      <c r="G59" s="141"/>
      <c r="H59" s="11"/>
      <c r="I59" s="62" t="s">
        <v>46</v>
      </c>
      <c r="J59" s="11"/>
      <c r="K59" s="63">
        <v>4.1705282669138199E-2</v>
      </c>
      <c r="L59" s="63">
        <v>4.6829505014558404E-2</v>
      </c>
      <c r="M59" s="63">
        <v>2.0397125859537901E-2</v>
      </c>
      <c r="N59" s="64">
        <f>+(M59-L59)*100</f>
        <v>-2.6432379155020502</v>
      </c>
      <c r="O59" s="81"/>
    </row>
    <row r="60" spans="2:15" x14ac:dyDescent="0.25">
      <c r="B60" s="80"/>
      <c r="C60" s="141"/>
      <c r="D60" s="141"/>
      <c r="E60" s="141"/>
      <c r="F60" s="141"/>
      <c r="G60" s="141"/>
      <c r="H60" s="11"/>
      <c r="I60" s="62" t="s">
        <v>47</v>
      </c>
      <c r="J60" s="11"/>
      <c r="K60" s="63">
        <v>3.2074293741220616E-2</v>
      </c>
      <c r="L60" s="63">
        <v>4.0604914933837444E-2</v>
      </c>
      <c r="M60" s="63">
        <v>-1.6422031681441629E-2</v>
      </c>
      <c r="N60" s="64">
        <f>+(M60-L60)*100</f>
        <v>-5.7026946615279073</v>
      </c>
      <c r="O60" s="81"/>
    </row>
    <row r="61" spans="2:15" x14ac:dyDescent="0.25">
      <c r="B61" s="80"/>
      <c r="C61" s="141"/>
      <c r="D61" s="141"/>
      <c r="E61" s="141"/>
      <c r="F61" s="141"/>
      <c r="G61" s="141"/>
      <c r="H61" s="11"/>
      <c r="I61" s="65" t="s">
        <v>48</v>
      </c>
      <c r="J61" s="66"/>
      <c r="K61" s="67">
        <v>1.050046574646446E-2</v>
      </c>
      <c r="L61" s="67">
        <v>2.9337803855825628E-2</v>
      </c>
      <c r="M61" s="67">
        <v>6.1255881288454717E-2</v>
      </c>
      <c r="N61" s="68">
        <f>+(M61-L61)*100</f>
        <v>3.1918077432629088</v>
      </c>
      <c r="O61" s="81"/>
    </row>
    <row r="62" spans="2:15" x14ac:dyDescent="0.25">
      <c r="B62" s="80"/>
      <c r="C62" s="141"/>
      <c r="D62" s="141"/>
      <c r="E62" s="141"/>
      <c r="F62" s="141"/>
      <c r="G62" s="141"/>
      <c r="H62" s="11"/>
      <c r="I62" s="11" t="s">
        <v>49</v>
      </c>
      <c r="J62" s="11"/>
      <c r="K62" s="11"/>
      <c r="L62" s="11"/>
      <c r="M62" s="11"/>
      <c r="N62" s="64"/>
      <c r="O62" s="81"/>
    </row>
    <row r="63" spans="2:15" x14ac:dyDescent="0.25">
      <c r="B63" s="80"/>
      <c r="C63" s="141"/>
      <c r="D63" s="141"/>
      <c r="E63" s="141"/>
      <c r="F63" s="141"/>
      <c r="G63" s="141"/>
      <c r="H63" s="11"/>
      <c r="I63" s="62" t="s">
        <v>50</v>
      </c>
      <c r="J63" s="11"/>
      <c r="K63" s="63">
        <v>-0.11127806257733786</v>
      </c>
      <c r="L63" s="63">
        <v>5.5096966683242155E-2</v>
      </c>
      <c r="M63" s="63">
        <v>7.3522480912432853E-2</v>
      </c>
      <c r="N63" s="64">
        <f>+(M63-L63)*100</f>
        <v>1.8425514229190698</v>
      </c>
      <c r="O63" s="81"/>
    </row>
    <row r="64" spans="2:15" x14ac:dyDescent="0.25">
      <c r="B64" s="80"/>
      <c r="C64" s="141"/>
      <c r="D64" s="141"/>
      <c r="E64" s="141"/>
      <c r="F64" s="141"/>
      <c r="G64" s="141"/>
      <c r="H64" s="11"/>
      <c r="I64" s="65" t="s">
        <v>51</v>
      </c>
      <c r="J64" s="66"/>
      <c r="K64" s="67">
        <v>0.19924072944207194</v>
      </c>
      <c r="L64" s="67">
        <v>-0.20175240248728088</v>
      </c>
      <c r="M64" s="67">
        <v>-1.5579633170454965E-3</v>
      </c>
      <c r="N64" s="68">
        <f>+(M64-L64)*100</f>
        <v>20.019443917023537</v>
      </c>
      <c r="O64" s="81"/>
    </row>
    <row r="65" spans="2:15" x14ac:dyDescent="0.25">
      <c r="B65" s="80"/>
      <c r="C65" s="141"/>
      <c r="D65" s="141"/>
      <c r="E65" s="141"/>
      <c r="F65" s="141"/>
      <c r="G65" s="141"/>
      <c r="H65" s="11"/>
      <c r="I65" s="11" t="s">
        <v>17</v>
      </c>
      <c r="J65" s="11"/>
      <c r="K65" s="11"/>
      <c r="L65" s="11"/>
      <c r="M65" s="11"/>
      <c r="N65" s="64"/>
      <c r="O65" s="81"/>
    </row>
    <row r="66" spans="2:15" x14ac:dyDescent="0.25">
      <c r="B66" s="80"/>
      <c r="C66" s="141"/>
      <c r="D66" s="141"/>
      <c r="E66" s="141"/>
      <c r="F66" s="141"/>
      <c r="G66" s="141"/>
      <c r="H66" s="11"/>
      <c r="I66" s="62" t="s">
        <v>58</v>
      </c>
      <c r="J66" s="11"/>
      <c r="K66" s="70" t="s">
        <v>61</v>
      </c>
      <c r="L66" s="63">
        <v>2.2542006321743635E-2</v>
      </c>
      <c r="M66" s="63">
        <v>-2.4404132433097914E-4</v>
      </c>
      <c r="N66" s="64">
        <f>+(M66-L66)*100</f>
        <v>-2.2786047646074614</v>
      </c>
      <c r="O66" s="81"/>
    </row>
    <row r="67" spans="2:15" x14ac:dyDescent="0.25">
      <c r="B67" s="80"/>
      <c r="C67" s="141"/>
      <c r="D67" s="141"/>
      <c r="E67" s="141"/>
      <c r="F67" s="141"/>
      <c r="G67" s="141"/>
      <c r="H67" s="11"/>
      <c r="I67" s="65" t="s">
        <v>59</v>
      </c>
      <c r="J67" s="66"/>
      <c r="K67" s="71" t="s">
        <v>61</v>
      </c>
      <c r="L67" s="67">
        <v>2.2266755733690857E-4</v>
      </c>
      <c r="M67" s="67">
        <v>0</v>
      </c>
      <c r="N67" s="68">
        <f>+(M67-L67)*100</f>
        <v>-2.2266755733690857E-2</v>
      </c>
      <c r="O67" s="81"/>
    </row>
    <row r="68" spans="2:15" x14ac:dyDescent="0.25">
      <c r="B68" s="80"/>
      <c r="C68" s="11"/>
      <c r="D68" s="11"/>
      <c r="E68" s="11"/>
      <c r="F68" s="11"/>
      <c r="G68" s="11"/>
      <c r="H68" s="11"/>
      <c r="I68" s="69" t="s">
        <v>60</v>
      </c>
      <c r="J68" s="11"/>
      <c r="K68" s="11"/>
      <c r="L68" s="11"/>
      <c r="M68" s="11"/>
      <c r="N68" s="11"/>
      <c r="O68" s="81"/>
    </row>
    <row r="69" spans="2:15" x14ac:dyDescent="0.25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6"/>
    </row>
  </sheetData>
  <mergeCells count="14">
    <mergeCell ref="C52:O52"/>
    <mergeCell ref="I54:N54"/>
    <mergeCell ref="C56:G67"/>
    <mergeCell ref="B1:O2"/>
    <mergeCell ref="C7:O7"/>
    <mergeCell ref="C9:N11"/>
    <mergeCell ref="C12:N12"/>
    <mergeCell ref="C14:G15"/>
    <mergeCell ref="H14:N14"/>
    <mergeCell ref="C25:N25"/>
    <mergeCell ref="C30:O30"/>
    <mergeCell ref="C32:O33"/>
    <mergeCell ref="C35:O35"/>
    <mergeCell ref="C47:O4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69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4" t="s">
        <v>79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2:15" ht="15" customHeight="1" x14ac:dyDescent="0.25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2:15" x14ac:dyDescent="0.25">
      <c r="B3" s="13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13"/>
      <c r="I3" s="14"/>
      <c r="J3" s="14" t="str">
        <f>+C52</f>
        <v>3. Variación del IPC de productos emblemáticos</v>
      </c>
      <c r="K3" s="14"/>
      <c r="L3" s="14"/>
      <c r="M3" s="13"/>
      <c r="N3" s="15"/>
      <c r="O3" s="15"/>
    </row>
    <row r="4" spans="2:15" x14ac:dyDescent="0.25">
      <c r="B4" s="13" t="str">
        <f>+C30</f>
        <v>2. Variación % mensual del Índice General del Precios al Consumidor, según grupos de consumo</v>
      </c>
      <c r="C4" s="5"/>
      <c r="D4" s="5"/>
      <c r="E4" s="5"/>
      <c r="F4" s="5"/>
      <c r="G4" s="5"/>
      <c r="H4" s="13"/>
      <c r="I4" s="14"/>
      <c r="J4" s="14"/>
      <c r="K4" s="14"/>
      <c r="L4" s="14"/>
      <c r="M4" s="13"/>
      <c r="N4" s="15"/>
      <c r="O4" s="15"/>
    </row>
    <row r="5" spans="2:15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5" x14ac:dyDescent="0.25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2:15" x14ac:dyDescent="0.25">
      <c r="B7" s="19"/>
      <c r="C7" s="127" t="s">
        <v>8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15" x14ac:dyDescent="0.25">
      <c r="B8" s="1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43"/>
    </row>
    <row r="9" spans="2:15" ht="15" customHeight="1" x14ac:dyDescent="0.25">
      <c r="B9" s="19"/>
      <c r="C9" s="129" t="str">
        <f>+CONCATENATE("La variación anual de enero a diciembre 2017 en esta región registró una tasa de ",   FIXED(N16*100, 1 ), "%, impulsado por el aumento general en los precios del grupo ",C20, " que registró un incremento del ",FIXED(N20*100, 1 ), "% como principal grupo de consumo, cabe resaltar el aumento en los precios de  ", C21, " en ",FIXED(N21*100, 1 ), "%.")</f>
        <v>La variación anual de enero a diciembre 2017 en esta región registró una tasa de 0.1%, impulsado por el aumento general en los precios del grupo Muebles, enseres del hogar y mante. que registró un incremento del 3.1% como principal grupo de consumo, cabe resaltar el aumento en los precios de  Cuidados y conservación de la salud en 1.8%.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44"/>
    </row>
    <row r="10" spans="2:15" x14ac:dyDescent="0.25">
      <c r="B10" s="1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44"/>
    </row>
    <row r="11" spans="2:15" x14ac:dyDescent="0.25">
      <c r="B11" s="1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44"/>
    </row>
    <row r="12" spans="2:15" ht="15" customHeight="1" x14ac:dyDescent="0.25">
      <c r="B12" s="19"/>
      <c r="C12" s="123" t="s">
        <v>53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45"/>
    </row>
    <row r="13" spans="2:15" x14ac:dyDescent="0.25">
      <c r="B13" s="1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45"/>
    </row>
    <row r="14" spans="2:15" x14ac:dyDescent="0.25">
      <c r="B14" s="19"/>
      <c r="C14" s="130" t="s">
        <v>9</v>
      </c>
      <c r="D14" s="131"/>
      <c r="E14" s="131"/>
      <c r="F14" s="131"/>
      <c r="G14" s="131"/>
      <c r="H14" s="135" t="s">
        <v>10</v>
      </c>
      <c r="I14" s="136"/>
      <c r="J14" s="136"/>
      <c r="K14" s="136"/>
      <c r="L14" s="136"/>
      <c r="M14" s="136"/>
      <c r="N14" s="137"/>
      <c r="O14" s="45"/>
    </row>
    <row r="15" spans="2:15" x14ac:dyDescent="0.25">
      <c r="B15" s="19"/>
      <c r="C15" s="132"/>
      <c r="D15" s="133"/>
      <c r="E15" s="133"/>
      <c r="F15" s="133"/>
      <c r="G15" s="134"/>
      <c r="H15" s="37">
        <v>2011</v>
      </c>
      <c r="I15" s="37">
        <v>2012</v>
      </c>
      <c r="J15" s="37">
        <v>2013</v>
      </c>
      <c r="K15" s="37">
        <v>2014</v>
      </c>
      <c r="L15" s="37">
        <v>2015</v>
      </c>
      <c r="M15" s="37">
        <v>2016</v>
      </c>
      <c r="N15" s="37">
        <v>2017</v>
      </c>
      <c r="O15" s="45"/>
    </row>
    <row r="16" spans="2:15" x14ac:dyDescent="0.25">
      <c r="B16" s="19"/>
      <c r="C16" s="31" t="s">
        <v>11</v>
      </c>
      <c r="D16" s="32"/>
      <c r="E16" s="32"/>
      <c r="F16" s="32"/>
      <c r="G16" s="33"/>
      <c r="H16" s="38">
        <v>7.2787267080745233E-2</v>
      </c>
      <c r="I16" s="39">
        <v>6.1516193233217553E-3</v>
      </c>
      <c r="J16" s="39">
        <v>2.6973565905412666E-2</v>
      </c>
      <c r="K16" s="39">
        <v>3.1430572579232985E-2</v>
      </c>
      <c r="L16" s="39">
        <v>3.2170443935149784E-2</v>
      </c>
      <c r="M16" s="39">
        <v>3.8980263157894823E-2</v>
      </c>
      <c r="N16" s="39">
        <v>5.5406047174288986E-4</v>
      </c>
      <c r="O16" s="45"/>
    </row>
    <row r="17" spans="2:15" x14ac:dyDescent="0.25">
      <c r="B17" s="19"/>
      <c r="C17" s="34" t="s">
        <v>12</v>
      </c>
      <c r="D17" s="35"/>
      <c r="E17" s="35"/>
      <c r="F17" s="35"/>
      <c r="G17" s="36"/>
      <c r="H17" s="40">
        <v>0.11058344640434181</v>
      </c>
      <c r="I17" s="40">
        <v>2.7925647962299127E-3</v>
      </c>
      <c r="J17" s="40">
        <v>2.9849447393612394E-2</v>
      </c>
      <c r="K17" s="40">
        <v>3.3547405779956074E-2</v>
      </c>
      <c r="L17" s="40">
        <v>3.5074809909246829E-2</v>
      </c>
      <c r="M17" s="40">
        <v>5.1579778830963763E-2</v>
      </c>
      <c r="N17" s="40">
        <v>-1.299481709607142E-2</v>
      </c>
      <c r="O17" s="45"/>
    </row>
    <row r="18" spans="2:15" x14ac:dyDescent="0.25">
      <c r="B18" s="19"/>
      <c r="C18" s="34" t="s">
        <v>13</v>
      </c>
      <c r="D18" s="35"/>
      <c r="E18" s="35"/>
      <c r="F18" s="35"/>
      <c r="G18" s="36"/>
      <c r="H18" s="40">
        <v>3.5876607678174244E-2</v>
      </c>
      <c r="I18" s="40">
        <v>3.5194174757281482E-2</v>
      </c>
      <c r="J18" s="40">
        <v>1.605194336730098E-2</v>
      </c>
      <c r="K18" s="40">
        <v>1.7040915949232183E-2</v>
      </c>
      <c r="L18" s="40">
        <v>1.2304738633388546E-2</v>
      </c>
      <c r="M18" s="40">
        <v>2.1810344827586148E-2</v>
      </c>
      <c r="N18" s="40">
        <v>-1.1811355774908883E-3</v>
      </c>
      <c r="O18" s="45"/>
    </row>
    <row r="19" spans="2:15" x14ac:dyDescent="0.25">
      <c r="B19" s="19"/>
      <c r="C19" s="34" t="s">
        <v>14</v>
      </c>
      <c r="D19" s="35"/>
      <c r="E19" s="35"/>
      <c r="F19" s="35"/>
      <c r="G19" s="36"/>
      <c r="H19" s="40">
        <v>6.2742060418280454E-2</v>
      </c>
      <c r="I19" s="40">
        <v>1.503279883381925E-2</v>
      </c>
      <c r="J19" s="40">
        <v>6.5703258235346951E-2</v>
      </c>
      <c r="K19" s="40">
        <v>4.7165838457003284E-2</v>
      </c>
      <c r="L19" s="40">
        <v>7.3996621893348324E-2</v>
      </c>
      <c r="M19" s="40">
        <v>2.2616640455328518E-2</v>
      </c>
      <c r="N19" s="40">
        <v>6.883925302087146E-3</v>
      </c>
      <c r="O19" s="45"/>
    </row>
    <row r="20" spans="2:15" x14ac:dyDescent="0.25">
      <c r="B20" s="19"/>
      <c r="C20" s="34" t="s">
        <v>15</v>
      </c>
      <c r="D20" s="35"/>
      <c r="E20" s="35"/>
      <c r="F20" s="35"/>
      <c r="G20" s="36"/>
      <c r="H20" s="40">
        <v>1.3050253213868324E-2</v>
      </c>
      <c r="I20" s="40">
        <v>1.0286483368582955E-2</v>
      </c>
      <c r="J20" s="40">
        <v>1.8650680369207251E-2</v>
      </c>
      <c r="K20" s="40">
        <v>1.5506772536197921E-2</v>
      </c>
      <c r="L20" s="40">
        <v>1.922546223898447E-2</v>
      </c>
      <c r="M20" s="40">
        <v>2.5992779783393649E-2</v>
      </c>
      <c r="N20" s="40">
        <v>3.0524278676987926E-2</v>
      </c>
      <c r="O20" s="45"/>
    </row>
    <row r="21" spans="2:15" x14ac:dyDescent="0.25">
      <c r="B21" s="19"/>
      <c r="C21" s="34" t="s">
        <v>16</v>
      </c>
      <c r="D21" s="35"/>
      <c r="E21" s="35"/>
      <c r="F21" s="35"/>
      <c r="G21" s="36"/>
      <c r="H21" s="40">
        <v>2.332089552238803E-2</v>
      </c>
      <c r="I21" s="40">
        <v>2.0054694621695512E-2</v>
      </c>
      <c r="J21" s="40">
        <v>6.7917783735478299E-3</v>
      </c>
      <c r="K21" s="40">
        <v>3.1155689685780308E-2</v>
      </c>
      <c r="L21" s="40">
        <v>3.0902987001807825E-2</v>
      </c>
      <c r="M21" s="40">
        <v>3.4736138944555739E-2</v>
      </c>
      <c r="N21" s="40">
        <v>1.8479664299547949E-2</v>
      </c>
      <c r="O21" s="45"/>
    </row>
    <row r="22" spans="2:15" ht="15" customHeight="1" x14ac:dyDescent="0.25">
      <c r="B22" s="19"/>
      <c r="C22" s="34" t="s">
        <v>17</v>
      </c>
      <c r="D22" s="35"/>
      <c r="E22" s="35"/>
      <c r="F22" s="35"/>
      <c r="G22" s="36"/>
      <c r="H22" s="40">
        <v>6.3262716001171393E-2</v>
      </c>
      <c r="I22" s="40">
        <v>-1.4231934624919673E-2</v>
      </c>
      <c r="J22" s="40">
        <v>2.3286140089418872E-2</v>
      </c>
      <c r="K22" s="40">
        <v>3.504460222100847E-2</v>
      </c>
      <c r="L22" s="40">
        <v>3.7287837481312147E-2</v>
      </c>
      <c r="M22" s="40">
        <v>2.5010597710894533E-2</v>
      </c>
      <c r="N22" s="40">
        <v>-2.4813895781639062E-4</v>
      </c>
      <c r="O22" s="45"/>
    </row>
    <row r="23" spans="2:15" x14ac:dyDescent="0.25">
      <c r="B23" s="19"/>
      <c r="C23" s="34" t="s">
        <v>18</v>
      </c>
      <c r="D23" s="35"/>
      <c r="E23" s="35"/>
      <c r="F23" s="35"/>
      <c r="G23" s="36"/>
      <c r="H23" s="40">
        <v>1.3836726625815254E-2</v>
      </c>
      <c r="I23" s="40">
        <v>9.2610645349970877E-3</v>
      </c>
      <c r="J23" s="40">
        <v>2.0477156379793415E-2</v>
      </c>
      <c r="K23" s="40">
        <v>3.0383341221012827E-2</v>
      </c>
      <c r="L23" s="40">
        <v>6.154694102517011E-3</v>
      </c>
      <c r="M23" s="40">
        <v>2.3281292796494046E-2</v>
      </c>
      <c r="N23" s="40">
        <v>2.7480371163454587E-2</v>
      </c>
      <c r="O23" s="45"/>
    </row>
    <row r="24" spans="2:15" x14ac:dyDescent="0.25">
      <c r="B24" s="19"/>
      <c r="C24" s="34" t="s">
        <v>19</v>
      </c>
      <c r="D24" s="35"/>
      <c r="E24" s="35"/>
      <c r="F24" s="35"/>
      <c r="G24" s="11"/>
      <c r="H24" s="41">
        <v>2.766798418972316E-2</v>
      </c>
      <c r="I24" s="41">
        <v>2.7110694183865025E-2</v>
      </c>
      <c r="J24" s="41">
        <v>1.0959905014156668E-2</v>
      </c>
      <c r="K24" s="41">
        <v>2.1320805854187386E-2</v>
      </c>
      <c r="L24" s="41">
        <v>1.5126050420168236E-2</v>
      </c>
      <c r="M24" s="41">
        <v>4.0432206343673727E-2</v>
      </c>
      <c r="N24" s="41">
        <v>3.1825795644891075E-2</v>
      </c>
      <c r="O24" s="45"/>
    </row>
    <row r="25" spans="2:15" x14ac:dyDescent="0.25">
      <c r="B25" s="19"/>
      <c r="C25" s="138" t="s">
        <v>52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45"/>
    </row>
    <row r="26" spans="2:15" x14ac:dyDescent="0.25">
      <c r="B26" s="1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</row>
    <row r="27" spans="2:15" x14ac:dyDescent="0.25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</row>
    <row r="30" spans="2:15" x14ac:dyDescent="0.25">
      <c r="B30" s="16"/>
      <c r="C30" s="119" t="s">
        <v>20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2:15" x14ac:dyDescent="0.25">
      <c r="B31" s="1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3"/>
    </row>
    <row r="32" spans="2:15" x14ac:dyDescent="0.25">
      <c r="B32" s="19"/>
      <c r="C32" s="121" t="str">
        <f>+CONCATENATE("El mes con mayor crecimiento (mensual) fue ", F37,", creciendo ", FIXED(F38*100,1),"% en relación a ", E37," del mismo año. En tanto que en ",H37, " se registró una disminución de ",FIXED(H38*100,1),"% en relación a ",G37,". ")</f>
        <v xml:space="preserve">El mes con mayor crecimiento (mensual) fue Marzo, creciendo 1.4% en relación a Febrero del mismo año. En tanto que en Mayo se registró una disminución de -0.6% en relación a Abril. 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2"/>
    </row>
    <row r="33" spans="2:15" x14ac:dyDescent="0.25">
      <c r="B33" s="19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2"/>
    </row>
    <row r="34" spans="2:15" x14ac:dyDescent="0.25">
      <c r="B34" s="1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5"/>
    </row>
    <row r="35" spans="2:15" x14ac:dyDescent="0.25">
      <c r="B35" s="19"/>
      <c r="C35" s="123" t="s">
        <v>54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</row>
    <row r="36" spans="2:15" x14ac:dyDescent="0.25">
      <c r="B36" s="1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5"/>
    </row>
    <row r="37" spans="2:15" x14ac:dyDescent="0.25">
      <c r="B37" s="19"/>
      <c r="C37" s="48" t="s">
        <v>0</v>
      </c>
      <c r="D37" s="51" t="s">
        <v>21</v>
      </c>
      <c r="E37" s="51" t="s">
        <v>22</v>
      </c>
      <c r="F37" s="51" t="s">
        <v>23</v>
      </c>
      <c r="G37" s="51" t="s">
        <v>24</v>
      </c>
      <c r="H37" s="51" t="s">
        <v>25</v>
      </c>
      <c r="I37" s="51" t="s">
        <v>26</v>
      </c>
      <c r="J37" s="51" t="s">
        <v>27</v>
      </c>
      <c r="K37" s="51" t="s">
        <v>28</v>
      </c>
      <c r="L37" s="51" t="s">
        <v>29</v>
      </c>
      <c r="M37" s="51" t="s">
        <v>30</v>
      </c>
      <c r="N37" s="51" t="s">
        <v>31</v>
      </c>
      <c r="O37" s="51" t="s">
        <v>32</v>
      </c>
    </row>
    <row r="38" spans="2:15" x14ac:dyDescent="0.25">
      <c r="B38" s="19"/>
      <c r="C38" s="49" t="s">
        <v>33</v>
      </c>
      <c r="D38" s="39">
        <v>-2.7703023587146713E-3</v>
      </c>
      <c r="E38" s="39">
        <v>1.4286848162552435E-3</v>
      </c>
      <c r="F38" s="39">
        <v>1.3790917016723414E-2</v>
      </c>
      <c r="G38" s="39">
        <v>1.0163396137909952E-3</v>
      </c>
      <c r="H38" s="39">
        <v>-6.3261480787253355E-3</v>
      </c>
      <c r="I38" s="39">
        <v>-1.5719562996149294E-3</v>
      </c>
      <c r="J38" s="39">
        <v>-2.6765331024167782E-3</v>
      </c>
      <c r="K38" s="39">
        <v>6.1567605967320915E-3</v>
      </c>
      <c r="L38" s="39">
        <v>5.4914881933010307E-4</v>
      </c>
      <c r="M38" s="39">
        <v>-1.8033558099420643E-3</v>
      </c>
      <c r="N38" s="39">
        <v>-2.6706464535386498E-3</v>
      </c>
      <c r="O38" s="39">
        <v>-4.4104906670867638E-3</v>
      </c>
    </row>
    <row r="39" spans="2:15" x14ac:dyDescent="0.25">
      <c r="B39" s="19"/>
      <c r="C39" s="50" t="s">
        <v>34</v>
      </c>
      <c r="D39" s="41">
        <v>-6.9105385713211787E-3</v>
      </c>
      <c r="E39" s="41">
        <v>3.6305877013840249E-3</v>
      </c>
      <c r="F39" s="41">
        <v>2.4342452332504205E-2</v>
      </c>
      <c r="G39" s="41">
        <v>1.1035903472631503E-3</v>
      </c>
      <c r="H39" s="41">
        <v>-1.1170720952450863E-2</v>
      </c>
      <c r="I39" s="41">
        <v>-4.6822742474917911E-3</v>
      </c>
      <c r="J39" s="41">
        <v>-6.7951015531660941E-3</v>
      </c>
      <c r="K39" s="41">
        <v>9.5481542741147063E-3</v>
      </c>
      <c r="L39" s="41">
        <v>2.2341376228784959E-4</v>
      </c>
      <c r="M39" s="41">
        <v>-4.3928225746407978E-3</v>
      </c>
      <c r="N39" s="41">
        <v>-5.5339515405324891E-3</v>
      </c>
      <c r="O39" s="41">
        <v>-1.1881485937734859E-2</v>
      </c>
    </row>
    <row r="40" spans="2:15" x14ac:dyDescent="0.25">
      <c r="B40" s="19"/>
      <c r="C40" s="50" t="s">
        <v>35</v>
      </c>
      <c r="D40" s="41">
        <v>-5.0620096178188856E-4</v>
      </c>
      <c r="E40" s="41">
        <v>-1.1817337722630494E-3</v>
      </c>
      <c r="F40" s="41">
        <v>-8.4509422800693734E-5</v>
      </c>
      <c r="G40" s="41">
        <v>1.0141987829614951E-3</v>
      </c>
      <c r="H40" s="41">
        <v>4.8125633232016796E-3</v>
      </c>
      <c r="I40" s="41">
        <v>-1.7645576002017771E-3</v>
      </c>
      <c r="J40" s="41">
        <v>4.2087542087543284E-4</v>
      </c>
      <c r="K40" s="41">
        <v>-2.608329827513578E-3</v>
      </c>
      <c r="L40" s="41">
        <v>-2.5307912940775168E-4</v>
      </c>
      <c r="M40" s="41">
        <v>1.2657159733355794E-3</v>
      </c>
      <c r="N40" s="41">
        <v>-3.1181527052080993E-3</v>
      </c>
      <c r="O40" s="41">
        <v>8.4537999830924804E-4</v>
      </c>
    </row>
    <row r="41" spans="2:15" x14ac:dyDescent="0.25">
      <c r="B41" s="19"/>
      <c r="C41" s="50" t="s">
        <v>36</v>
      </c>
      <c r="D41" s="41">
        <v>2.1969974368363232E-4</v>
      </c>
      <c r="E41" s="41">
        <v>-4.6126812124763772E-3</v>
      </c>
      <c r="F41" s="41">
        <v>8.826774549466343E-4</v>
      </c>
      <c r="G41" s="41">
        <v>2.5722054824721674E-3</v>
      </c>
      <c r="H41" s="41">
        <v>-1.751942530420747E-2</v>
      </c>
      <c r="I41" s="41">
        <v>1.4922032380826344E-4</v>
      </c>
      <c r="J41" s="41">
        <v>2.163371876165554E-3</v>
      </c>
      <c r="K41" s="41">
        <v>8.0393032603840453E-3</v>
      </c>
      <c r="L41" s="41">
        <v>2.3630187564616101E-3</v>
      </c>
      <c r="M41" s="41">
        <v>1.3260645351405032E-3</v>
      </c>
      <c r="N41" s="41">
        <v>5.3708063566806352E-3</v>
      </c>
      <c r="O41" s="41">
        <v>6.1470911086718427E-3</v>
      </c>
    </row>
    <row r="42" spans="2:15" x14ac:dyDescent="0.25">
      <c r="B42" s="19"/>
      <c r="C42" s="50" t="s">
        <v>37</v>
      </c>
      <c r="D42" s="41">
        <v>1.7593244194229474E-3</v>
      </c>
      <c r="E42" s="41">
        <v>2.4587284861257164E-3</v>
      </c>
      <c r="F42" s="41">
        <v>5.4309740714786336E-3</v>
      </c>
      <c r="G42" s="41">
        <v>2.352326189231535E-3</v>
      </c>
      <c r="H42" s="41">
        <v>2.6075619295951036E-4</v>
      </c>
      <c r="I42" s="41">
        <v>8.9502954466458284E-3</v>
      </c>
      <c r="J42" s="41">
        <v>1.4641288433381305E-3</v>
      </c>
      <c r="K42" s="41">
        <v>3.955968352253203E-3</v>
      </c>
      <c r="L42" s="41">
        <v>1.3705670721262386E-3</v>
      </c>
      <c r="M42" s="41">
        <v>-1.7108639863139263E-4</v>
      </c>
      <c r="N42" s="41">
        <v>9.4113620807667608E-4</v>
      </c>
      <c r="O42" s="41">
        <v>1.3676382596803371E-3</v>
      </c>
    </row>
    <row r="43" spans="2:15" x14ac:dyDescent="0.25">
      <c r="B43" s="19"/>
      <c r="C43" s="50" t="s">
        <v>38</v>
      </c>
      <c r="D43" s="41">
        <v>4.3576500968365295E-3</v>
      </c>
      <c r="E43" s="41">
        <v>1.2052064920455852E-3</v>
      </c>
      <c r="F43" s="41">
        <v>-1.6050076237861255E-4</v>
      </c>
      <c r="G43" s="41">
        <v>-8.0263263504298799E-4</v>
      </c>
      <c r="H43" s="41">
        <v>1.8475379548559268E-3</v>
      </c>
      <c r="I43" s="41">
        <v>-4.810776138550743E-4</v>
      </c>
      <c r="J43" s="41">
        <v>4.893309802663337E-3</v>
      </c>
      <c r="K43" s="41">
        <v>8.4617226790133504E-3</v>
      </c>
      <c r="L43" s="41">
        <v>0</v>
      </c>
      <c r="M43" s="41">
        <v>2.1372595582995757E-3</v>
      </c>
      <c r="N43" s="41">
        <v>-7.1090047393351785E-4</v>
      </c>
      <c r="O43" s="41">
        <v>-2.371354043158691E-3</v>
      </c>
    </row>
    <row r="44" spans="2:15" x14ac:dyDescent="0.25">
      <c r="B44" s="19"/>
      <c r="C44" s="50" t="s">
        <v>39</v>
      </c>
      <c r="D44" s="41">
        <v>-4.9627791563278123E-4</v>
      </c>
      <c r="E44" s="41">
        <v>-1.9033432638199121E-3</v>
      </c>
      <c r="F44" s="41">
        <v>-1.8240610231323728E-3</v>
      </c>
      <c r="G44" s="41">
        <v>-1.4951407924246318E-3</v>
      </c>
      <c r="H44" s="41">
        <v>-7.4868979286235593E-4</v>
      </c>
      <c r="I44" s="41">
        <v>-8.3250083250163698E-5</v>
      </c>
      <c r="J44" s="41">
        <v>4.9954208642088993E-4</v>
      </c>
      <c r="K44" s="41">
        <v>-1.0818007822251952E-3</v>
      </c>
      <c r="L44" s="41">
        <v>1.6661112962346181E-4</v>
      </c>
      <c r="M44" s="41">
        <v>7.4962518740639972E-4</v>
      </c>
      <c r="N44" s="41">
        <v>-7.4906367041205346E-4</v>
      </c>
      <c r="O44" s="41">
        <v>6.7466266866567093E-3</v>
      </c>
    </row>
    <row r="45" spans="2:15" x14ac:dyDescent="0.25">
      <c r="B45" s="19"/>
      <c r="C45" s="50" t="s">
        <v>40</v>
      </c>
      <c r="D45" s="41">
        <v>1.7844396859389988E-4</v>
      </c>
      <c r="E45" s="41">
        <v>8.028545941123344E-4</v>
      </c>
      <c r="F45" s="41">
        <v>2.0946608432124147E-2</v>
      </c>
      <c r="G45" s="41">
        <v>0</v>
      </c>
      <c r="H45" s="41">
        <v>2.6191723415380785E-4</v>
      </c>
      <c r="I45" s="41">
        <v>1.3092432573973412E-3</v>
      </c>
      <c r="J45" s="41">
        <v>-4.358437935843007E-4</v>
      </c>
      <c r="K45" s="41">
        <v>5.4068195691985288E-3</v>
      </c>
      <c r="L45" s="41">
        <v>1.5612802498048417E-3</v>
      </c>
      <c r="M45" s="41">
        <v>-7.7942322681223697E-4</v>
      </c>
      <c r="N45" s="41">
        <v>-1.2133818686080877E-3</v>
      </c>
      <c r="O45" s="41">
        <v>-6.9420340159664917E-4</v>
      </c>
    </row>
    <row r="46" spans="2:15" x14ac:dyDescent="0.25">
      <c r="B46" s="19"/>
      <c r="C46" s="50" t="s">
        <v>41</v>
      </c>
      <c r="D46" s="41">
        <v>6.5326633165829762E-3</v>
      </c>
      <c r="E46" s="41">
        <v>8.3208520552502385E-4</v>
      </c>
      <c r="F46" s="41">
        <v>3.8244097106749919E-3</v>
      </c>
      <c r="G46" s="41">
        <v>3.9754845121748872E-3</v>
      </c>
      <c r="H46" s="41">
        <v>3.3822801517902068E-3</v>
      </c>
      <c r="I46" s="41">
        <v>3.6997451286688854E-3</v>
      </c>
      <c r="J46" s="41">
        <v>2.8669724770642446E-3</v>
      </c>
      <c r="K46" s="41">
        <v>4.4106836559665297E-3</v>
      </c>
      <c r="L46" s="41">
        <v>9.758477677481725E-4</v>
      </c>
      <c r="M46" s="41">
        <v>5.686895767325062E-4</v>
      </c>
      <c r="N46" s="41">
        <v>8.1195193244676389E-5</v>
      </c>
      <c r="O46" s="41">
        <v>2.4356580336126754E-4</v>
      </c>
    </row>
    <row r="47" spans="2:15" x14ac:dyDescent="0.25">
      <c r="B47" s="19"/>
      <c r="C47" s="125" t="s">
        <v>55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6"/>
    </row>
    <row r="48" spans="2:15" x14ac:dyDescent="0.25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</row>
    <row r="51" spans="2:15" x14ac:dyDescent="0.25"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/>
    </row>
    <row r="52" spans="2:15" x14ac:dyDescent="0.25">
      <c r="B52" s="80"/>
      <c r="C52" s="127" t="s">
        <v>42</v>
      </c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8"/>
    </row>
    <row r="53" spans="2:15" x14ac:dyDescent="0.25">
      <c r="B53" s="80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42"/>
    </row>
    <row r="54" spans="2:15" x14ac:dyDescent="0.25">
      <c r="B54" s="80"/>
      <c r="C54" s="11"/>
      <c r="D54" s="11"/>
      <c r="E54" s="11"/>
      <c r="F54" s="11"/>
      <c r="G54" s="11"/>
      <c r="H54" s="11"/>
      <c r="I54" s="123" t="s">
        <v>57</v>
      </c>
      <c r="J54" s="123"/>
      <c r="K54" s="123"/>
      <c r="L54" s="123"/>
      <c r="M54" s="123"/>
      <c r="N54" s="123"/>
      <c r="O54" s="81"/>
    </row>
    <row r="55" spans="2:15" x14ac:dyDescent="0.25">
      <c r="B55" s="80"/>
      <c r="C55" s="11"/>
      <c r="D55" s="11"/>
      <c r="E55" s="11"/>
      <c r="F55" s="11"/>
      <c r="G55" s="11"/>
      <c r="H55" s="11"/>
      <c r="I55" s="11"/>
      <c r="J55" s="11"/>
      <c r="K55" s="57"/>
      <c r="L55" s="11"/>
      <c r="M55" s="11"/>
      <c r="N55" s="11"/>
      <c r="O55" s="81"/>
    </row>
    <row r="56" spans="2:15" x14ac:dyDescent="0.25">
      <c r="B56" s="80"/>
      <c r="C56" s="141" t="str">
        <f>+CONCATENATE("Los alimentos son el principal componente de la canasta familiar. El Índice de precios al consumidor del ", I58, "  en la región tuvo un crecimiento de ", FIXED(100*M58,1),"%, en tanto los precios de ",I59, " tuvieron un crecimiento de ", FIXED(100*M59,1),"%. Por otro lado los precios por ", I64, ", aumentaron ", FIXED(100*M64,1), "% de enero a dicembre del 2017.")</f>
        <v>Los alimentos son el principal componente de la canasta familiar. El Índice de precios al consumidor del Azúcar  en la región tuvo un crecimiento de -17.2%, en tanto los precios de Leche, quesos y huevos tuvieron un crecimiento de 3.5%. Por otro lado los precios por Energía eléctrica, aumentaron -2.9% de enero a dicembre del 2017.</v>
      </c>
      <c r="D56" s="141"/>
      <c r="E56" s="141"/>
      <c r="F56" s="141"/>
      <c r="G56" s="141"/>
      <c r="H56" s="11"/>
      <c r="I56" s="58" t="s">
        <v>43</v>
      </c>
      <c r="J56" s="59"/>
      <c r="K56" s="60">
        <v>2015</v>
      </c>
      <c r="L56" s="60">
        <v>2016</v>
      </c>
      <c r="M56" s="60">
        <v>2017</v>
      </c>
      <c r="N56" s="61" t="s">
        <v>56</v>
      </c>
      <c r="O56" s="81"/>
    </row>
    <row r="57" spans="2:15" x14ac:dyDescent="0.25">
      <c r="B57" s="80"/>
      <c r="C57" s="141"/>
      <c r="D57" s="141"/>
      <c r="E57" s="141"/>
      <c r="F57" s="141"/>
      <c r="G57" s="141"/>
      <c r="H57" s="11"/>
      <c r="I57" s="11" t="s">
        <v>44</v>
      </c>
      <c r="J57" s="57"/>
      <c r="K57" s="47"/>
      <c r="L57" s="47"/>
      <c r="M57" s="47"/>
      <c r="N57" s="57"/>
      <c r="O57" s="81"/>
    </row>
    <row r="58" spans="2:15" x14ac:dyDescent="0.25">
      <c r="B58" s="80"/>
      <c r="C58" s="141"/>
      <c r="D58" s="141"/>
      <c r="E58" s="141"/>
      <c r="F58" s="141"/>
      <c r="G58" s="141"/>
      <c r="H58" s="11"/>
      <c r="I58" s="62" t="s">
        <v>45</v>
      </c>
      <c r="J58" s="11"/>
      <c r="K58" s="63">
        <v>9.4301283827468385E-2</v>
      </c>
      <c r="L58" s="63">
        <v>0.25</v>
      </c>
      <c r="M58" s="63">
        <v>-0.17238352464550977</v>
      </c>
      <c r="N58" s="64">
        <f>+(M58-L58)*100</f>
        <v>-42.238352464550978</v>
      </c>
      <c r="O58" s="81"/>
    </row>
    <row r="59" spans="2:15" x14ac:dyDescent="0.25">
      <c r="B59" s="80"/>
      <c r="C59" s="141"/>
      <c r="D59" s="141"/>
      <c r="E59" s="141"/>
      <c r="F59" s="141"/>
      <c r="G59" s="141"/>
      <c r="H59" s="11"/>
      <c r="I59" s="62" t="s">
        <v>46</v>
      </c>
      <c r="J59" s="11"/>
      <c r="K59" s="63">
        <v>2.4130339057683914E-2</v>
      </c>
      <c r="L59" s="63">
        <v>8.3928110757588659E-2</v>
      </c>
      <c r="M59" s="63">
        <v>3.4827449424831514E-2</v>
      </c>
      <c r="N59" s="64">
        <f>+(M59-L59)*100</f>
        <v>-4.9100661332757145</v>
      </c>
      <c r="O59" s="81"/>
    </row>
    <row r="60" spans="2:15" x14ac:dyDescent="0.25">
      <c r="B60" s="80"/>
      <c r="C60" s="141"/>
      <c r="D60" s="141"/>
      <c r="E60" s="141"/>
      <c r="F60" s="141"/>
      <c r="G60" s="141"/>
      <c r="H60" s="11"/>
      <c r="I60" s="62" t="s">
        <v>47</v>
      </c>
      <c r="J60" s="11"/>
      <c r="K60" s="63">
        <v>3.7384664333439233E-2</v>
      </c>
      <c r="L60" s="63">
        <v>4.2861524306088139E-2</v>
      </c>
      <c r="M60" s="63">
        <v>-8.1758694213660665E-2</v>
      </c>
      <c r="N60" s="64">
        <f>+(M60-L60)*100</f>
        <v>-12.46202185197488</v>
      </c>
      <c r="O60" s="81"/>
    </row>
    <row r="61" spans="2:15" x14ac:dyDescent="0.25">
      <c r="B61" s="80"/>
      <c r="C61" s="141"/>
      <c r="D61" s="141"/>
      <c r="E61" s="141"/>
      <c r="F61" s="141"/>
      <c r="G61" s="141"/>
      <c r="H61" s="11"/>
      <c r="I61" s="65" t="s">
        <v>48</v>
      </c>
      <c r="J61" s="66"/>
      <c r="K61" s="67">
        <v>2.8029969149405032E-2</v>
      </c>
      <c r="L61" s="67">
        <v>2.8637571808282525E-2</v>
      </c>
      <c r="M61" s="67">
        <v>9.419021422022178E-2</v>
      </c>
      <c r="N61" s="68">
        <f>+(M61-L61)*100</f>
        <v>6.5552642411939255</v>
      </c>
      <c r="O61" s="81"/>
    </row>
    <row r="62" spans="2:15" x14ac:dyDescent="0.25">
      <c r="B62" s="80"/>
      <c r="C62" s="141"/>
      <c r="D62" s="141"/>
      <c r="E62" s="141"/>
      <c r="F62" s="141"/>
      <c r="G62" s="141"/>
      <c r="H62" s="11"/>
      <c r="I62" s="11" t="s">
        <v>49</v>
      </c>
      <c r="J62" s="11"/>
      <c r="K62" s="11"/>
      <c r="L62" s="11"/>
      <c r="M62" s="11"/>
      <c r="N62" s="64"/>
      <c r="O62" s="81"/>
    </row>
    <row r="63" spans="2:15" x14ac:dyDescent="0.25">
      <c r="B63" s="80"/>
      <c r="C63" s="141"/>
      <c r="D63" s="141"/>
      <c r="E63" s="141"/>
      <c r="F63" s="141"/>
      <c r="G63" s="141"/>
      <c r="H63" s="11"/>
      <c r="I63" s="62" t="s">
        <v>50</v>
      </c>
      <c r="J63" s="11"/>
      <c r="K63" s="63">
        <v>-3.6591123701605222E-2</v>
      </c>
      <c r="L63" s="63">
        <v>2.7607612513272928E-2</v>
      </c>
      <c r="M63" s="63">
        <v>3.8709164613305758E-2</v>
      </c>
      <c r="N63" s="64">
        <f>+(M63-L63)*100</f>
        <v>1.110155210003283</v>
      </c>
      <c r="O63" s="81"/>
    </row>
    <row r="64" spans="2:15" x14ac:dyDescent="0.25">
      <c r="B64" s="80"/>
      <c r="C64" s="141"/>
      <c r="D64" s="141"/>
      <c r="E64" s="141"/>
      <c r="F64" s="141"/>
      <c r="G64" s="141"/>
      <c r="H64" s="11"/>
      <c r="I64" s="65" t="s">
        <v>51</v>
      </c>
      <c r="J64" s="66"/>
      <c r="K64" s="67">
        <v>0.1854861705161106</v>
      </c>
      <c r="L64" s="67">
        <v>7.8773301262777817E-3</v>
      </c>
      <c r="M64" s="67">
        <v>-2.8816896366565259E-2</v>
      </c>
      <c r="N64" s="68">
        <f>+(M64-L64)*100</f>
        <v>-3.6694226492843041</v>
      </c>
      <c r="O64" s="81"/>
    </row>
    <row r="65" spans="2:15" x14ac:dyDescent="0.25">
      <c r="B65" s="80"/>
      <c r="C65" s="141"/>
      <c r="D65" s="141"/>
      <c r="E65" s="141"/>
      <c r="F65" s="141"/>
      <c r="G65" s="141"/>
      <c r="H65" s="11"/>
      <c r="I65" s="11" t="s">
        <v>17</v>
      </c>
      <c r="J65" s="11"/>
      <c r="K65" s="11"/>
      <c r="L65" s="11"/>
      <c r="M65" s="11"/>
      <c r="N65" s="64"/>
      <c r="O65" s="81"/>
    </row>
    <row r="66" spans="2:15" x14ac:dyDescent="0.25">
      <c r="B66" s="80"/>
      <c r="C66" s="141"/>
      <c r="D66" s="141"/>
      <c r="E66" s="141"/>
      <c r="F66" s="141"/>
      <c r="G66" s="141"/>
      <c r="H66" s="11"/>
      <c r="I66" s="62" t="s">
        <v>58</v>
      </c>
      <c r="J66" s="11"/>
      <c r="K66" s="70" t="s">
        <v>61</v>
      </c>
      <c r="L66" s="63">
        <v>4.3234271261460844E-2</v>
      </c>
      <c r="M66" s="63">
        <v>-2.3486627774831348E-3</v>
      </c>
      <c r="N66" s="64">
        <f>+(M66-L66)*100</f>
        <v>-4.5582934038943979</v>
      </c>
      <c r="O66" s="81"/>
    </row>
    <row r="67" spans="2:15" x14ac:dyDescent="0.25">
      <c r="B67" s="80"/>
      <c r="C67" s="141"/>
      <c r="D67" s="141"/>
      <c r="E67" s="141"/>
      <c r="F67" s="141"/>
      <c r="G67" s="141"/>
      <c r="H67" s="11"/>
      <c r="I67" s="65" t="s">
        <v>59</v>
      </c>
      <c r="J67" s="66"/>
      <c r="K67" s="71" t="s">
        <v>61</v>
      </c>
      <c r="L67" s="67">
        <v>1.0104412260021345E-3</v>
      </c>
      <c r="M67" s="67">
        <v>0</v>
      </c>
      <c r="N67" s="68">
        <f>+(M67-L67)*100</f>
        <v>-0.10104412260021345</v>
      </c>
      <c r="O67" s="81"/>
    </row>
    <row r="68" spans="2:15" x14ac:dyDescent="0.25">
      <c r="B68" s="73"/>
      <c r="C68" s="8"/>
      <c r="D68" s="8"/>
      <c r="E68" s="8"/>
      <c r="F68" s="8"/>
      <c r="G68" s="8"/>
      <c r="H68" s="8"/>
      <c r="I68" s="69" t="s">
        <v>60</v>
      </c>
      <c r="J68" s="11"/>
      <c r="K68" s="11"/>
      <c r="L68" s="11"/>
      <c r="M68" s="11"/>
      <c r="N68" s="11"/>
      <c r="O68" s="45"/>
    </row>
    <row r="69" spans="2:15" x14ac:dyDescent="0.25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6"/>
    </row>
  </sheetData>
  <mergeCells count="14">
    <mergeCell ref="C52:O52"/>
    <mergeCell ref="I54:N54"/>
    <mergeCell ref="C56:G67"/>
    <mergeCell ref="B1:O2"/>
    <mergeCell ref="C7:O7"/>
    <mergeCell ref="C9:N11"/>
    <mergeCell ref="C12:N12"/>
    <mergeCell ref="C14:G15"/>
    <mergeCell ref="H14:N14"/>
    <mergeCell ref="C25:N25"/>
    <mergeCell ref="C30:O30"/>
    <mergeCell ref="C32:O33"/>
    <mergeCell ref="C35:O35"/>
    <mergeCell ref="C47:O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Carátula</vt:lpstr>
      <vt:lpstr>Índice</vt:lpstr>
      <vt:lpstr>2. Oriente</vt:lpstr>
      <vt:lpstr>3. Amazonas</vt:lpstr>
      <vt:lpstr>4. Loreto</vt:lpstr>
      <vt:lpstr>5. San Martín</vt:lpstr>
      <vt:lpstr>6. Ucayali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2018-01-22T14:47:57Z</dcterms:modified>
</cp:coreProperties>
</file>